
<file path=[Content_Types].xml><?xml version="1.0" encoding="utf-8"?>
<Types xmlns="http://schemas.openxmlformats.org/package/2006/content-types">
  <Default Extension="bin" ContentType="application/vnd.openxmlformats-officedocument.spreadsheetml.printerSettings"/>
  <Override PartName="/xl/charts/chart6.xml" ContentType="application/vnd.openxmlformats-officedocument.drawingml.chart+xml"/>
  <Override PartName="/xl/charts/chart7.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jpeg" ContentType="image/jpeg"/>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filterPrivacy="1" hidePivotFieldList="1" defaultThemeVersion="124226"/>
  <bookViews>
    <workbookView xWindow="240" yWindow="105" windowWidth="14805" windowHeight="8010"/>
  </bookViews>
  <sheets>
    <sheet name="READ ME" sheetId="35" r:id="rId1"/>
    <sheet name="Notes &amp; Caveats" sheetId="36" r:id="rId2"/>
    <sheet name="Alcohol-related deaths" sheetId="4" r:id="rId3"/>
    <sheet name="Alcohol-related stays (gender)" sheetId="24" r:id="rId4"/>
    <sheet name="Alcohol-related stays (age)" sheetId="25" r:id="rId5"/>
    <sheet name="Alcohol-related stays (IZ)" sheetId="8" r:id="rId6"/>
    <sheet name="Drug-related stays" sheetId="26" r:id="rId7"/>
    <sheet name="ABIs" sheetId="27" r:id="rId8"/>
    <sheet name="Assessments" sheetId="28" r:id="rId9"/>
    <sheet name="Off Trade Premise Licenses" sheetId="29" r:id="rId10"/>
    <sheet name="Outlet Density" sheetId="34" r:id="rId11"/>
  </sheets>
  <definedNames>
    <definedName name="_Toc269476269" localSheetId="1">'Notes &amp; Caveats'!$B$17</definedName>
    <definedName name="INDEX_OF_INDICATORS" localSheetId="0">'READ ME'!#REF!</definedName>
    <definedName name="INDEX_OF_INDICATORS">#REF!</definedName>
    <definedName name="_xlnm.Print_Area" localSheetId="7">ABIs!$A$1:$I$63</definedName>
    <definedName name="_xlnm.Print_Area" localSheetId="2">'Alcohol-related deaths'!$A$1:$I$63</definedName>
    <definedName name="_xlnm.Print_Area" localSheetId="4">'Alcohol-related stays (age)'!$A$1:$AA$66</definedName>
    <definedName name="_xlnm.Print_Area" localSheetId="3">'Alcohol-related stays (gender)'!$A$1:$AA$66</definedName>
    <definedName name="_xlnm.Print_Area" localSheetId="5">'Alcohol-related stays (IZ)'!$A$1:$Y$80</definedName>
    <definedName name="_xlnm.Print_Area" localSheetId="8">Assessments!$A$1:$AA$66</definedName>
    <definedName name="_xlnm.Print_Area" localSheetId="6">'Drug-related stays'!$A$1:$I$64</definedName>
    <definedName name="_xlnm.Print_Area" localSheetId="1">'Notes &amp; Caveats'!$A$1:$L$46</definedName>
    <definedName name="_xlnm.Print_Area" localSheetId="9">'Off Trade Premise Licenses'!$A$1:$I$64</definedName>
    <definedName name="_xlnm.Print_Area" localSheetId="10">'Outlet Density'!$A$1:$P$38</definedName>
    <definedName name="_xlnm.Print_Area" localSheetId="0">'READ ME'!$A$1:$E$55</definedName>
  </definedNames>
  <calcPr calcId="125725"/>
</workbook>
</file>

<file path=xl/calcChain.xml><?xml version="1.0" encoding="utf-8"?>
<calcChain xmlns="http://schemas.openxmlformats.org/spreadsheetml/2006/main">
  <c r="H19" i="29"/>
  <c r="G19"/>
  <c r="H18"/>
  <c r="G18"/>
  <c r="H17"/>
  <c r="G17"/>
  <c r="H16"/>
  <c r="G16"/>
  <c r="H15"/>
  <c r="G15"/>
  <c r="H14"/>
  <c r="G14"/>
  <c r="H13"/>
  <c r="G13"/>
  <c r="H12"/>
  <c r="G12"/>
  <c r="H11"/>
  <c r="G11"/>
  <c r="H10"/>
  <c r="G10"/>
  <c r="Z19" i="28"/>
  <c r="Y19"/>
  <c r="Q19"/>
  <c r="P19"/>
  <c r="H19"/>
  <c r="G19"/>
  <c r="Z18"/>
  <c r="Y18"/>
  <c r="Q18"/>
  <c r="P18"/>
  <c r="H18"/>
  <c r="G18"/>
  <c r="Z17"/>
  <c r="Y17"/>
  <c r="Q17"/>
  <c r="P17"/>
  <c r="H17"/>
  <c r="G17"/>
  <c r="Z16"/>
  <c r="Y16"/>
  <c r="Q16"/>
  <c r="P16"/>
  <c r="H16"/>
  <c r="G16"/>
  <c r="Z15"/>
  <c r="Y15"/>
  <c r="Q15"/>
  <c r="P15"/>
  <c r="H15"/>
  <c r="G15"/>
  <c r="Z14"/>
  <c r="Y14"/>
  <c r="Q14"/>
  <c r="P14"/>
  <c r="H14"/>
  <c r="G14"/>
  <c r="Z13"/>
  <c r="Y13"/>
  <c r="Q13"/>
  <c r="P13"/>
  <c r="H13"/>
  <c r="G13"/>
  <c r="Z12"/>
  <c r="Y12"/>
  <c r="Q12"/>
  <c r="P12"/>
  <c r="H12"/>
  <c r="G12"/>
  <c r="Z11"/>
  <c r="Y11"/>
  <c r="Q11"/>
  <c r="P11"/>
  <c r="H11"/>
  <c r="G11"/>
  <c r="Z10"/>
  <c r="Y10"/>
  <c r="Q10"/>
  <c r="P10"/>
  <c r="H10"/>
  <c r="G10"/>
  <c r="H19" i="27" l="1"/>
  <c r="G19"/>
  <c r="H18"/>
  <c r="G18"/>
  <c r="H17"/>
  <c r="G17"/>
  <c r="H16"/>
  <c r="G16"/>
  <c r="H15"/>
  <c r="G15"/>
  <c r="H14"/>
  <c r="G14"/>
  <c r="H13"/>
  <c r="G13"/>
  <c r="H12"/>
  <c r="G12"/>
  <c r="H11"/>
  <c r="G11"/>
  <c r="H10"/>
  <c r="G10"/>
  <c r="H19" i="26"/>
  <c r="G19"/>
  <c r="H18"/>
  <c r="G18"/>
  <c r="H17"/>
  <c r="G17"/>
  <c r="H16"/>
  <c r="G16"/>
  <c r="H15"/>
  <c r="G15"/>
  <c r="H14"/>
  <c r="G14"/>
  <c r="H13"/>
  <c r="G13"/>
  <c r="H12"/>
  <c r="G12"/>
  <c r="H11"/>
  <c r="G11"/>
  <c r="H10"/>
  <c r="G10"/>
  <c r="T66" i="8"/>
  <c r="S66"/>
  <c r="O66"/>
  <c r="N66"/>
  <c r="P11"/>
  <c r="Q11"/>
  <c r="P12"/>
  <c r="Q12"/>
  <c r="P13"/>
  <c r="Q13"/>
  <c r="P14"/>
  <c r="Q14"/>
  <c r="P15"/>
  <c r="Q15"/>
  <c r="P16"/>
  <c r="Q16"/>
  <c r="P17"/>
  <c r="Q17"/>
  <c r="P18"/>
  <c r="Q18"/>
  <c r="P19"/>
  <c r="Q19"/>
  <c r="P20"/>
  <c r="Q20"/>
  <c r="P21"/>
  <c r="Q21"/>
  <c r="P22"/>
  <c r="Q22"/>
  <c r="P23"/>
  <c r="Q23"/>
  <c r="P24"/>
  <c r="Q24"/>
  <c r="P25"/>
  <c r="Q25"/>
  <c r="P26"/>
  <c r="Q26"/>
  <c r="P27"/>
  <c r="Q27"/>
  <c r="P28"/>
  <c r="Q28"/>
  <c r="P29"/>
  <c r="Q29"/>
  <c r="P30"/>
  <c r="Q30"/>
  <c r="P31"/>
  <c r="Q31"/>
  <c r="P32"/>
  <c r="Q32"/>
  <c r="P33"/>
  <c r="Q33"/>
  <c r="P34"/>
  <c r="Q34"/>
  <c r="P35"/>
  <c r="Q35"/>
  <c r="P36"/>
  <c r="Q36"/>
  <c r="P37"/>
  <c r="Q37"/>
  <c r="P38"/>
  <c r="Q38"/>
  <c r="P39"/>
  <c r="Q39"/>
  <c r="P40"/>
  <c r="Q40"/>
  <c r="P41"/>
  <c r="Q41"/>
  <c r="P42"/>
  <c r="Q42"/>
  <c r="P43"/>
  <c r="Q43"/>
  <c r="P44"/>
  <c r="Q44"/>
  <c r="P45"/>
  <c r="Q45"/>
  <c r="P46"/>
  <c r="Q46"/>
  <c r="P47"/>
  <c r="Q47"/>
  <c r="P48"/>
  <c r="Q48"/>
  <c r="P49"/>
  <c r="Q49"/>
  <c r="P50"/>
  <c r="Q50"/>
  <c r="P51"/>
  <c r="Q51"/>
  <c r="P52"/>
  <c r="Q52"/>
  <c r="P53"/>
  <c r="Q53"/>
  <c r="P54"/>
  <c r="Q54"/>
  <c r="P55"/>
  <c r="Q55"/>
  <c r="P56"/>
  <c r="Q56"/>
  <c r="P57"/>
  <c r="Q57"/>
  <c r="P58"/>
  <c r="Q58"/>
  <c r="P59"/>
  <c r="Q59"/>
  <c r="P60"/>
  <c r="Q60"/>
  <c r="P61"/>
  <c r="Q61"/>
  <c r="P62"/>
  <c r="Q62"/>
  <c r="P63"/>
  <c r="Q63"/>
  <c r="P64"/>
  <c r="Q64"/>
  <c r="P65"/>
  <c r="Q65"/>
  <c r="Q10"/>
  <c r="P10"/>
  <c r="R11"/>
  <c r="S11"/>
  <c r="R12"/>
  <c r="S12"/>
  <c r="R13"/>
  <c r="S13"/>
  <c r="R14"/>
  <c r="S14"/>
  <c r="R15"/>
  <c r="S15"/>
  <c r="R16"/>
  <c r="S16"/>
  <c r="R17"/>
  <c r="S17"/>
  <c r="R18"/>
  <c r="S18"/>
  <c r="R19"/>
  <c r="S19"/>
  <c r="R20"/>
  <c r="S20"/>
  <c r="R21"/>
  <c r="S21"/>
  <c r="R22"/>
  <c r="S22"/>
  <c r="R23"/>
  <c r="S23"/>
  <c r="R24"/>
  <c r="S24"/>
  <c r="R25"/>
  <c r="S25"/>
  <c r="R26"/>
  <c r="S26"/>
  <c r="R27"/>
  <c r="S27"/>
  <c r="R28"/>
  <c r="S28"/>
  <c r="R29"/>
  <c r="S29"/>
  <c r="R30"/>
  <c r="S30"/>
  <c r="R31"/>
  <c r="S31"/>
  <c r="R32"/>
  <c r="S32"/>
  <c r="R33"/>
  <c r="S33"/>
  <c r="R34"/>
  <c r="S34"/>
  <c r="R35"/>
  <c r="S35"/>
  <c r="R36"/>
  <c r="S36"/>
  <c r="R37"/>
  <c r="S37"/>
  <c r="R38"/>
  <c r="S38"/>
  <c r="R39"/>
  <c r="S39"/>
  <c r="R40"/>
  <c r="S40"/>
  <c r="R41"/>
  <c r="S41"/>
  <c r="R42"/>
  <c r="S42"/>
  <c r="R43"/>
  <c r="S43"/>
  <c r="R44"/>
  <c r="S44"/>
  <c r="R45"/>
  <c r="S45"/>
  <c r="R46"/>
  <c r="S46"/>
  <c r="R47"/>
  <c r="S47"/>
  <c r="R48"/>
  <c r="S48"/>
  <c r="R49"/>
  <c r="S49"/>
  <c r="R50"/>
  <c r="S50"/>
  <c r="R51"/>
  <c r="S51"/>
  <c r="R52"/>
  <c r="S52"/>
  <c r="R53"/>
  <c r="S53"/>
  <c r="R54"/>
  <c r="S54"/>
  <c r="R55"/>
  <c r="S55"/>
  <c r="R56"/>
  <c r="S56"/>
  <c r="R57"/>
  <c r="S57"/>
  <c r="R58"/>
  <c r="S58"/>
  <c r="R59"/>
  <c r="S59"/>
  <c r="R60"/>
  <c r="S60"/>
  <c r="R61"/>
  <c r="S61"/>
  <c r="R62"/>
  <c r="S62"/>
  <c r="R63"/>
  <c r="S63"/>
  <c r="R64"/>
  <c r="S64"/>
  <c r="R65"/>
  <c r="S65"/>
  <c r="S10"/>
  <c r="R10"/>
  <c r="Z19" i="25"/>
  <c r="Y19"/>
  <c r="Q19"/>
  <c r="P19"/>
  <c r="H19"/>
  <c r="G19"/>
  <c r="Z18"/>
  <c r="Y18"/>
  <c r="Q18"/>
  <c r="P18"/>
  <c r="H18"/>
  <c r="G18"/>
  <c r="Z17"/>
  <c r="Y17"/>
  <c r="Q17"/>
  <c r="P17"/>
  <c r="H17"/>
  <c r="G17"/>
  <c r="Z16"/>
  <c r="Y16"/>
  <c r="Q16"/>
  <c r="P16"/>
  <c r="H16"/>
  <c r="G16"/>
  <c r="Z15"/>
  <c r="Y15"/>
  <c r="Q15"/>
  <c r="P15"/>
  <c r="H15"/>
  <c r="G15"/>
  <c r="Z14"/>
  <c r="Y14"/>
  <c r="Q14"/>
  <c r="P14"/>
  <c r="H14"/>
  <c r="G14"/>
  <c r="Z13"/>
  <c r="Y13"/>
  <c r="Q13"/>
  <c r="P13"/>
  <c r="H13"/>
  <c r="G13"/>
  <c r="Z12"/>
  <c r="Y12"/>
  <c r="Q12"/>
  <c r="P12"/>
  <c r="H12"/>
  <c r="G12"/>
  <c r="Z11"/>
  <c r="Y11"/>
  <c r="Q11"/>
  <c r="P11"/>
  <c r="H11"/>
  <c r="G11"/>
  <c r="Z10"/>
  <c r="Y10"/>
  <c r="Q10"/>
  <c r="P10"/>
  <c r="H10"/>
  <c r="G10"/>
  <c r="Z19" i="24"/>
  <c r="Y19"/>
  <c r="Z18"/>
  <c r="Y18"/>
  <c r="Z17"/>
  <c r="Y17"/>
  <c r="Z16"/>
  <c r="Y16"/>
  <c r="Z15"/>
  <c r="Y15"/>
  <c r="Z14"/>
  <c r="Y14"/>
  <c r="Z13"/>
  <c r="Y13"/>
  <c r="Z12"/>
  <c r="Y12"/>
  <c r="Z11"/>
  <c r="Y11"/>
  <c r="Z10"/>
  <c r="Y10"/>
  <c r="Q19"/>
  <c r="P19"/>
  <c r="Q18"/>
  <c r="P18"/>
  <c r="Q17"/>
  <c r="P17"/>
  <c r="Q16"/>
  <c r="P16"/>
  <c r="Q15"/>
  <c r="P15"/>
  <c r="Q14"/>
  <c r="P14"/>
  <c r="Q13"/>
  <c r="P13"/>
  <c r="Q12"/>
  <c r="P12"/>
  <c r="Q11"/>
  <c r="P11"/>
  <c r="Q10"/>
  <c r="P10"/>
  <c r="H19"/>
  <c r="G19"/>
  <c r="H18"/>
  <c r="G18"/>
  <c r="H17"/>
  <c r="G17"/>
  <c r="H16"/>
  <c r="G16"/>
  <c r="H15"/>
  <c r="G15"/>
  <c r="H14"/>
  <c r="G14"/>
  <c r="H13"/>
  <c r="G13"/>
  <c r="H12"/>
  <c r="G12"/>
  <c r="H11"/>
  <c r="G11"/>
  <c r="H10"/>
  <c r="G10"/>
  <c r="G10" i="4"/>
  <c r="H10"/>
  <c r="G11"/>
  <c r="H11"/>
  <c r="G12"/>
  <c r="H12"/>
  <c r="G13"/>
  <c r="H13"/>
  <c r="G14"/>
  <c r="H14"/>
  <c r="G15"/>
  <c r="H15"/>
  <c r="G16"/>
  <c r="H16"/>
  <c r="G17"/>
  <c r="H17"/>
  <c r="G18"/>
  <c r="H18"/>
  <c r="H9"/>
  <c r="G9"/>
</calcChain>
</file>

<file path=xl/sharedStrings.xml><?xml version="1.0" encoding="utf-8"?>
<sst xmlns="http://schemas.openxmlformats.org/spreadsheetml/2006/main" count="778" uniqueCount="250">
  <si>
    <t>East Ross</t>
  </si>
  <si>
    <t>Mid Ross</t>
  </si>
  <si>
    <t>Badenoch and Strathspey</t>
  </si>
  <si>
    <t>Inverness</t>
  </si>
  <si>
    <t>Caithness</t>
  </si>
  <si>
    <t>Sutherland</t>
  </si>
  <si>
    <t>Lochaber</t>
  </si>
  <si>
    <t>Highland</t>
  </si>
  <si>
    <t>EASR</t>
  </si>
  <si>
    <t>lower</t>
  </si>
  <si>
    <t>upper</t>
  </si>
  <si>
    <t>Males</t>
  </si>
  <si>
    <t>Females</t>
  </si>
  <si>
    <t>Persons</t>
  </si>
  <si>
    <t xml:space="preserve"> </t>
  </si>
  <si>
    <t>Nairn</t>
  </si>
  <si>
    <t>Skye, Lochalsh and Wester Ross</t>
  </si>
  <si>
    <t>Scotland</t>
  </si>
  <si>
    <t>Alcohol-related Mortality</t>
  </si>
  <si>
    <t>Source(s):</t>
  </si>
  <si>
    <t xml:space="preserve">and NRS Small Area Population Estimate series. </t>
  </si>
  <si>
    <t>Nairn Rural</t>
  </si>
  <si>
    <t>Alcohol-related hospital stays</t>
  </si>
  <si>
    <t>Inverness Drakies</t>
  </si>
  <si>
    <t>Inverness Slackbuie</t>
  </si>
  <si>
    <t>Inverness West Rural</t>
  </si>
  <si>
    <t>Loch Ness</t>
  </si>
  <si>
    <t>Skye North West</t>
  </si>
  <si>
    <t>Ross and Cromarty North West</t>
  </si>
  <si>
    <t>Black Isle North</t>
  </si>
  <si>
    <t>Inverness Lochardil and Holm Mains</t>
  </si>
  <si>
    <t>Ross and Cromarty South West</t>
  </si>
  <si>
    <t>Badenoch and Strathspey Central</t>
  </si>
  <si>
    <t>Nairn West</t>
  </si>
  <si>
    <t>Inverness Westhill</t>
  </si>
  <si>
    <t>Inverness Inshes</t>
  </si>
  <si>
    <t>Black Isle South</t>
  </si>
  <si>
    <t>Inverness Culloden and Balloch</t>
  </si>
  <si>
    <t>Ross and Cromarty Central</t>
  </si>
  <si>
    <t>Seaboard</t>
  </si>
  <si>
    <t>Inverness East Rural</t>
  </si>
  <si>
    <t>Ross and Cromarty East</t>
  </si>
  <si>
    <t>Muir of Ord</t>
  </si>
  <si>
    <t>Lochaber East and North</t>
  </si>
  <si>
    <t>Sutherland South</t>
  </si>
  <si>
    <t>Inverness Smithton</t>
  </si>
  <si>
    <t>Caithness North East</t>
  </si>
  <si>
    <t>Skye South</t>
  </si>
  <si>
    <t>Badenoch and Strathspey North</t>
  </si>
  <si>
    <t>Badenoch and Strathspey South</t>
  </si>
  <si>
    <t>Inverness Crown and Haugh</t>
  </si>
  <si>
    <t>Lochlash</t>
  </si>
  <si>
    <t>Inverness Kinmylies and South West</t>
  </si>
  <si>
    <t>Lochaber West</t>
  </si>
  <si>
    <t>Caithness South</t>
  </si>
  <si>
    <t>Alness</t>
  </si>
  <si>
    <t>Invergordon</t>
  </si>
  <si>
    <t>Conon</t>
  </si>
  <si>
    <t>Sutherland East</t>
  </si>
  <si>
    <t>Caithness North West</t>
  </si>
  <si>
    <t>Thurso West</t>
  </si>
  <si>
    <t>Tain</t>
  </si>
  <si>
    <t>Inverness Drummond</t>
  </si>
  <si>
    <t>Inverness Scorguie</t>
  </si>
  <si>
    <t>Fort William North</t>
  </si>
  <si>
    <t>Sutherland North and West</t>
  </si>
  <si>
    <t>Nairn East</t>
  </si>
  <si>
    <t>Inverness Muirtown</t>
  </si>
  <si>
    <t>Inverness Hilton</t>
  </si>
  <si>
    <t>Inverness Ballifeary and Dalneigh</t>
  </si>
  <si>
    <t>Wick North</t>
  </si>
  <si>
    <t>Skye North East</t>
  </si>
  <si>
    <t>Dingwall</t>
  </si>
  <si>
    <t>Inverness Central, Raigmore and Longman</t>
  </si>
  <si>
    <t>Thurso East</t>
  </si>
  <si>
    <t>Fort William South</t>
  </si>
  <si>
    <t>Wick South</t>
  </si>
  <si>
    <t>Inverness Merkinch</t>
  </si>
  <si>
    <t>2016/17 number and directly age-sex standardised rates per 100,000 population</t>
  </si>
  <si>
    <t>Number</t>
  </si>
  <si>
    <t>Indicator</t>
  </si>
  <si>
    <t>Area</t>
  </si>
  <si>
    <t>Skye, Lochalsh &amp; West Ross</t>
  </si>
  <si>
    <t>Worksheet</t>
  </si>
  <si>
    <t>Alcohol-related mortality</t>
  </si>
  <si>
    <t>National Records of Scotland</t>
  </si>
  <si>
    <t>.</t>
  </si>
  <si>
    <t>n/a</t>
  </si>
  <si>
    <t>Index</t>
  </si>
  <si>
    <t>Alcohol-related deaths</t>
  </si>
  <si>
    <t>n/a = not available</t>
  </si>
  <si>
    <r>
      <t>95% CI</t>
    </r>
    <r>
      <rPr>
        <vertAlign val="subscript"/>
        <sz val="10"/>
        <color theme="1"/>
        <rFont val="Arial"/>
        <family val="2"/>
      </rPr>
      <t>lower</t>
    </r>
  </si>
  <si>
    <r>
      <t>95% CI</t>
    </r>
    <r>
      <rPr>
        <vertAlign val="subscript"/>
        <sz val="10"/>
        <color theme="1"/>
        <rFont val="Arial"/>
        <family val="2"/>
      </rPr>
      <t>upper</t>
    </r>
  </si>
  <si>
    <t>2012 - 2016 5 year aggregate number and directly age-sex standardised rates per 100,000 population</t>
  </si>
  <si>
    <t>EASR = European age-sex standardised rate</t>
  </si>
  <si>
    <t xml:space="preserve">1. Alcohol related deaths (underlying cause) 5 year aggregate number 2012 - 2016, directly age-sex standardised rate per 100,000 population. </t>
  </si>
  <si>
    <t xml:space="preserve">2. Community Partnership and Highland rates calculated from National Records of Scotland (NRS) and ISD Scotland SMR99 mortality file </t>
  </si>
  <si>
    <t xml:space="preserve">3. Scotland data source: ScotPHO Health and Wellbeing Profile </t>
  </si>
  <si>
    <t>Rates are directly age-sex standardised to the 2013 European Standard Population.</t>
  </si>
  <si>
    <t xml:space="preserve">4. Figures based upon standard set of ICD-10 codes used to determine causes of death related to alcohol consumption 2000 - 2016 </t>
  </si>
  <si>
    <t>https://www.nrscotland.gov.uk/statistics-and-data/statistics/statistics-by-theme/vital-events/deaths/alcohol-related-deaths</t>
  </si>
  <si>
    <t>(old National Statistics definition). For full codelist see NRS coverage of the statistics webpage available at:</t>
  </si>
  <si>
    <t>CI = Confidence Interval</t>
  </si>
  <si>
    <t>Highland Community Partnership Alcohol and Drugs Profiles</t>
  </si>
  <si>
    <t>2014/15 - 2016/17 3 year aggregate number and directly age-sex standardised rates per 100,000 population</t>
  </si>
  <si>
    <t>https://www.isdscotland.org/Health-Topics/Drugs-and-Alcohol-Misuse/Publications/2017-11-21/2017-11-21-ARHS-Report.pdf</t>
  </si>
  <si>
    <t xml:space="preserve">2. 2014/15 - 2016/17 3 year aggregate number and directly age-sex standardised rates per 100,000 population. Rates are directly age-sex </t>
  </si>
  <si>
    <t>standardised to the 2013 European Standard Population.</t>
  </si>
  <si>
    <t xml:space="preserve">1. General and acute inpatient and daycase stays with an alcohol-related condition in any diagnostic position.  Figures based upon standard  </t>
  </si>
  <si>
    <t>set of ICD-10 codes used to report alcohol-related stays in Scottish hospitals.  For further details see ISD Scotland coverage available at:</t>
  </si>
  <si>
    <t xml:space="preserve">Small Area Population Estimate series. </t>
  </si>
  <si>
    <t>Alcohol-related stays (gender)</t>
  </si>
  <si>
    <t>Age under 40 years</t>
  </si>
  <si>
    <t>Age 40-64 years</t>
  </si>
  <si>
    <t>Age 65 years and over</t>
  </si>
  <si>
    <t>Alcohol-related Hospital Stays by Gender</t>
  </si>
  <si>
    <t>Alcohol-related Hospital Stays by Age Group</t>
  </si>
  <si>
    <t>Alcohol-related Hospital Stays by Intermediate Geography</t>
  </si>
  <si>
    <t>Intermediate Geography</t>
  </si>
  <si>
    <t>Alcohol-related hospital stays - persons aged under 40 years</t>
  </si>
  <si>
    <t>Alcohol-related hospital stays - persons aged 40 - 64 years</t>
  </si>
  <si>
    <t>Alcohol-related hospital stays - persons aged 65 years and over</t>
  </si>
  <si>
    <t>Alcohol-related stays (age)</t>
  </si>
  <si>
    <r>
      <rPr>
        <sz val="10"/>
        <color theme="1"/>
        <rFont val="Calibri"/>
        <family val="2"/>
      </rPr>
      <t xml:space="preserve">&lt; </t>
    </r>
    <r>
      <rPr>
        <sz val="10"/>
        <color theme="1"/>
        <rFont val="Arial"/>
        <family val="2"/>
      </rPr>
      <t>5</t>
    </r>
  </si>
  <si>
    <t>&lt; 5</t>
  </si>
  <si>
    <t>x</t>
  </si>
  <si>
    <t>y</t>
  </si>
  <si>
    <t>Highland (556.9)</t>
  </si>
  <si>
    <t>Scotland (680.8)</t>
  </si>
  <si>
    <t>2016/17 directly age-sex standardised rates per 100,000 population</t>
  </si>
  <si>
    <t xml:space="preserve">2. 2016/17 single year number and directly age-sex standardised rates per 100,000 population. Rates are directly age-sex standardised to the 2013 European Standard Population. </t>
  </si>
  <si>
    <t xml:space="preserve">1. General and acute inpatient and daycase stays with an alcohol-related condition in any diagnostic position.  Figures based upon standard set of ICD-10 codes used to report  </t>
  </si>
  <si>
    <t>alcohol-related stays in Scottish hospitals.  For further details see ScotPHO Health and Wellbeing Technical Report available at:</t>
  </si>
  <si>
    <t>http://www.scotpho.org.uk/media/1031/hwp-2015-technical-report-13112015.pdf</t>
  </si>
  <si>
    <t xml:space="preserve">3. Data source: ISD Scotland, SMR01 Linked database. ScotPHO Health and Wellbeing Profile by Intermediate Zone (2011)   </t>
  </si>
  <si>
    <t>4. Intermediate geographies are best fit to Community Partnership areas</t>
  </si>
  <si>
    <t>Sorted in descending order (with 95% confidence intervals)</t>
  </si>
  <si>
    <t>Alcohol-related hospital stays - intermediate geography</t>
  </si>
  <si>
    <t>Alcohol-related stays (IZ)</t>
  </si>
  <si>
    <t xml:space="preserve">SMR01 linked database, ScotPHO Health and Wellbeing Profile </t>
  </si>
  <si>
    <t>SMR01 linked database</t>
  </si>
  <si>
    <t>Drug-related Hospital Stays</t>
  </si>
  <si>
    <t xml:space="preserve">1. General and acute inpatient and daycase stays with an drug-related condition in any diagnostic position.  Figures based upon standard  </t>
  </si>
  <si>
    <t xml:space="preserve">3. Community Partnership and Highland rates calculated from ISD Scotland SMR01 dataset (accessed ACaDMe datamart) and NRS </t>
  </si>
  <si>
    <t xml:space="preserve">4. Scotland data source: ScotPHO Health and Wellbeing Profile </t>
  </si>
  <si>
    <t xml:space="preserve">Drug-related hospital stays </t>
  </si>
  <si>
    <t xml:space="preserve">Drug-related stays </t>
  </si>
  <si>
    <t xml:space="preserve">SMR01, ScotPHO Health and Wellbeing Profile </t>
  </si>
  <si>
    <t>Data Source(s)</t>
  </si>
  <si>
    <t>Alcohol Brief Interventions</t>
  </si>
  <si>
    <t>Alcohol-related hospital stays - all persons</t>
  </si>
  <si>
    <t>Alcohol-related hospital stays - males</t>
  </si>
  <si>
    <t>Alcohol-related hospital stays - females</t>
  </si>
  <si>
    <t>Alcohol Brief Interventions In Primary Care Settings</t>
  </si>
  <si>
    <t>2016/17 number and crude rates per 1,000 practice population</t>
  </si>
  <si>
    <t>CR = Crude rate</t>
  </si>
  <si>
    <t>CR per 1,000</t>
  </si>
  <si>
    <t xml:space="preserve">2. 2016/17 number and crude rates per 1,000 practice population. </t>
  </si>
  <si>
    <t>4. GP Practices are best fit to Community Partnership areas</t>
  </si>
  <si>
    <t>3. Scotland data source: ISD Scotland Alcohol Brief Interventions 2016-17 publication</t>
  </si>
  <si>
    <t>https://www.isdscotland.org/Health-Topics/Drugs-and-Alcohol-Misuse/Publications/2017-06-27/2017-06-27-AlcoholBriefInterventions-Report.pdf</t>
  </si>
  <si>
    <t xml:space="preserve">1. Calculated from NHS Highland Monthly Management Information and ISD Scotland Practice Populations.  Analysis based on number of interventions </t>
  </si>
  <si>
    <t>reported in primary care priority settings only.</t>
  </si>
  <si>
    <t>ABIs</t>
  </si>
  <si>
    <t>NHS Highland Monthly Management Information</t>
  </si>
  <si>
    <t>New Clients Assessed for Specialist Drug and Alcohol Services</t>
  </si>
  <si>
    <t>2016/17 number and crude rates per 1,000 population aged 18 years and over</t>
  </si>
  <si>
    <t>Drug Clients</t>
  </si>
  <si>
    <t>Drug and Alcohol Clients</t>
  </si>
  <si>
    <t>Alcohol Clients</t>
  </si>
  <si>
    <t>Assessments</t>
  </si>
  <si>
    <t>Assessed for specialist services - drug and alcohol clients</t>
  </si>
  <si>
    <t>Assessed for specialist services - drug clients</t>
  </si>
  <si>
    <t>Assessed for specialist services - alcohol clients</t>
  </si>
  <si>
    <t>1. Number of new clients seen and assessed for specialist drug and/or alcohol services in 2016/17 with crude rates per 1,000 population</t>
  </si>
  <si>
    <t xml:space="preserve"> aged 18 years and over. </t>
  </si>
  <si>
    <t>2. Excludes people currently in treatment without a new assessment during the reporting time period.</t>
  </si>
  <si>
    <t xml:space="preserve">3. Calculated from Drug and Alcohol Waiting Times database (DATWT) and NRS Small Area Population Estimate series.  </t>
  </si>
  <si>
    <t>5. Best fit mapping by postcode of residence and location of treatment service.</t>
  </si>
  <si>
    <t>4. Client type is as recorded on DATWT by primary presentation of drugs or alcohol. Co-dependencies are not currently recorded.</t>
  </si>
  <si>
    <t>6. Dataset conforms to Statistical Disclosure Control with small numbers less than 5 surpressed.</t>
  </si>
  <si>
    <t>Drug and Alcohol Waiting Times database</t>
  </si>
  <si>
    <t>Off trade Premise Licenses</t>
  </si>
  <si>
    <t>Off Trade Premise Licenses</t>
  </si>
  <si>
    <t>Highland Council Liquor Licensing statistics</t>
  </si>
  <si>
    <t>2016/17 number and crude rates per 10,000 population aged 18 years and over</t>
  </si>
  <si>
    <t>CR per 10,000</t>
  </si>
  <si>
    <t>1. Calculated from Highland Council Liquor Licesning statistics as at October 2017 and NRS Small Area Population Estimate Series.</t>
  </si>
  <si>
    <t>4. Premise licenses are best fit to Community Partnership areas</t>
  </si>
  <si>
    <t xml:space="preserve">2. Number of off trade licenses and crude rates per 10,000 population aged 18 years and over. </t>
  </si>
  <si>
    <t>http://www.scotpho.org.uk/comparative-health/profiles/online-profiles-tool/</t>
  </si>
  <si>
    <t>3. Scotland data source: ScotPHO Alcohol Profile 2016/17</t>
  </si>
  <si>
    <t>Alcohol outlet density for small neighbourhoods (datazones) in Highland</t>
  </si>
  <si>
    <t>https://cresh.org.uk/webmap/about-creshs-map-of-neighbourhood-alcohol-and-tobacco-environments-in-scotland/</t>
  </si>
  <si>
    <t xml:space="preserve">2. The density of outlets (total alcohol, off-sales alcohol, on-sales alcohol) was calculated for each datazone by counting the number of outlets </t>
  </si>
  <si>
    <t xml:space="preserve">within an 800 m radius of the datazone's population centre, and converting this to an outlet density per km2.  This measure was used to reflect the </t>
  </si>
  <si>
    <t xml:space="preserve">availability of outlets around where the datazone's population were concentrated.  </t>
  </si>
  <si>
    <t>3. Density of alcohol outlets: which of 7 density groups for the datazone's Local Authority (1=lowest, 4=around the Local Authority average, 7=highest)</t>
  </si>
  <si>
    <t>4. Further information on data sources and methods available from CRESH website</t>
  </si>
  <si>
    <t>1. Centre for Research on Environment, Society and Health (CRESH) 2015 Alcohol outlet density webmap and dataset</t>
  </si>
  <si>
    <t>Access online webmap</t>
  </si>
  <si>
    <t>https://nhshighland.maps.arcgis.com/apps/MapSeries/index.html?appid=82b635bd59e0469598a8b938733b5842</t>
  </si>
  <si>
    <t>Alcohol Outlet Density</t>
  </si>
  <si>
    <t>Outlet Density</t>
  </si>
  <si>
    <t>CRESH</t>
  </si>
  <si>
    <t>December 2017</t>
  </si>
  <si>
    <t xml:space="preserve">Preventing and reducing drug and alcohol related harm is a national policy priority, with alcohol and drug use having </t>
  </si>
  <si>
    <t>health, social and economic consequences borne by individuals, families, and the wider community.</t>
  </si>
  <si>
    <t xml:space="preserve">The aim of these short profiles is to provide information for local partnerships that contributes to a better understanding </t>
  </si>
  <si>
    <t xml:space="preserve">of the impact of alcohol and drugs on local communities and to reduce and prevent inequality and harm.  </t>
  </si>
  <si>
    <t>Highland Alcohol and Drugs Partnership</t>
  </si>
  <si>
    <t>Community Alcohol and Drugs Profiles</t>
  </si>
  <si>
    <t>Introduction</t>
  </si>
  <si>
    <t xml:space="preserve">Contents </t>
  </si>
  <si>
    <t xml:space="preserve">To access indicator data tables and charts select the worksheet headings or tabs. </t>
  </si>
  <si>
    <t>Further Information</t>
  </si>
  <si>
    <t>Contact Details</t>
  </si>
  <si>
    <t>Larch House</t>
  </si>
  <si>
    <t>Stoneyfield Business Park</t>
  </si>
  <si>
    <t>IV2 7PA</t>
  </si>
  <si>
    <t>Email: c.hunterrowe@nhs.net</t>
  </si>
  <si>
    <t>Telephone: 01463 704813</t>
  </si>
  <si>
    <t xml:space="preserve">Website: www.highland-adp.org.uk </t>
  </si>
  <si>
    <t>Substance Awareness Toolkit: www.h-sat.co.uk</t>
  </si>
  <si>
    <t>Notes and Definitions</t>
  </si>
  <si>
    <t xml:space="preserve"> It is recommended that users of these profiles read this information before using the data.</t>
  </si>
  <si>
    <t>Standardised rates</t>
  </si>
  <si>
    <t>Confidence Intervals</t>
  </si>
  <si>
    <t xml:space="preserve">For example, if the lower end of the confidence interval for an area is higher than the Highland rate, the area value is said to be statistically significantly higher.  If the confidence intervals for the two rates overlap, in most cases the difference between the rates would not be considered statistically significant.   </t>
  </si>
  <si>
    <t xml:space="preserve">Standardised rates are used to compare the rates of different areas by taking into account any differences in the underlying age and sex structure of the population.  Rates have been directly age and sex standardised to the 2013 European Standard Population.  This is a hypothetical population structure which does not change and is the same for both genders. The advantage of using such a hypothetical population is one of greater comparability, for example,between different area, across time periods, and between genders.   </t>
  </si>
  <si>
    <t>Numbers</t>
  </si>
  <si>
    <t>Crude rates and Percentages</t>
  </si>
  <si>
    <t>Crude rates are the number of events in an area divided by its population size.  The crude rate is usually multiplied by a scaling factor for presentation e.g. per 1,000 or per 10,000 population.  When the scaling factor is 100 the statistic is usually described as a percentage.   Comparison between the crude rates of different areas can be misleading if the rates have not been standardised for age and gender. Any difference in the population composition, in particular the age profile, between areas will confound comparisons of many of the measures.</t>
  </si>
  <si>
    <t>Drug-related hospital stays</t>
  </si>
  <si>
    <t xml:space="preserve">Assessment for specialist services  </t>
  </si>
  <si>
    <t>1. Data  Measures</t>
  </si>
  <si>
    <t>2. Indicator Information</t>
  </si>
  <si>
    <t xml:space="preserve">Alcohol-related deaths are an important indicator of overall levels of alcohol harm and premature mortality in the population.  The cause of death is defined by the ICD10 code for the underlying cause of death as per death certification provided by National Records for Scotland (NRS). The figures are based upon a standard set of ICD-10 codes used to determine causes of death related to alcohol consumption between 2000 - 2016.  The definition allows for consistent comparisons over time for those deaths most directly associated with alcohol consumption, such as alcohol dependency, chronic liver disease and alcohol poisoning.  The definition does not include causes of death considered partly attributable to alcohol, for example, long term conditions such as various cancers, strokes, and heart disease, or external causes whilst under the influence of alcohol, such as road accidents, fires or falls.  Additionally, deaths that may have been caused by alcohol but were not identified as such by the coding on the death certificate will also be excluded.           </t>
  </si>
  <si>
    <t xml:space="preserve">These figures are based on the number of general and acute inpatient and daycase stays with an alcohol-related condition for Highland residents from any hospital within or out with NHS Highland.  The figures are based upon a standard set of ICD-10 codes used to report alcohol-related stays in Scottish hospitals.  A hospital stay is included by means of the code criteria being met from any one of 6 diagnostic positions available in the SMR01 dataset.  Discharges from psychiatric hospitals and attendances at Accident and Emergency that do not result in an admission to hospital are not included.  Stays are distinct alcohol-related hospital admissions, and individuals with more than one stay will be counted more than once.  Note that the recording of alcohol-related stays may vary from hospital to hospital.  Figures are presented for all alcohol-related stays, with splits provided for gender, age group and intermediate geography zone. </t>
  </si>
  <si>
    <t xml:space="preserve">These figures are based on the number of general and acute inpatient and daycase stays with a drug-related condition for Highland residents from any hospital within or out with NHS Highland.  The figures are based upon a standard set of ICD-10 codes used to report drug-related stays in Scottish hospitals.  A hospital stay is included by means of the code criteria being met from any one of 6 diagnostic positions available in the SMR01 dataset.  Discharges from psychiatric hospitals and attendances at Accident and Emergency that do not result in an admission to hospital are not included.  Stays are distinct drug-related hospital admissions, and individuals with more than one stay will be counted more than once.  Note that the recording of drug-related stays may vary from hospital to hospital.  </t>
  </si>
  <si>
    <t>set of ICD-10 codes used to report drug-related stays in Scottish hospitals.  For further details see ScotPHO Health and Wellbeing Technical Report:</t>
  </si>
  <si>
    <t xml:space="preserve">Demand for specialist drug and alcohol services is presented using data on the number of new clients seen and assessed for treatment from the Drug and Alcohol Waiting Times database (DATWT).  Assessments have been assigned to a geographical area by best fit mapping using postcode of residence and location of treatment service.  Client type is recorded according to primary presentation of drugs or alcohol, and co-dependencies are not currently recorded.  Note that these data exclude people currently in treatment without a new assessment during the reporting time period and therefore underestimate overall demand.    </t>
  </si>
  <si>
    <t xml:space="preserve">The notes and caveats sheet provides further information on data definitions, methodology and interpretation of indicators. </t>
  </si>
  <si>
    <t xml:space="preserve">Following standard practice in public health statistics some of the tables and charts show 95% confidence intervals. The confidence interval describes the range of uncertainty around a point estimate of a quantity, for example mortality rate.  The wider the confidence interval the greater the range of uncertainty. The 95th confidence intervals can be used to make comparisons between two or more point estimates by seeing if the confidence intervals of the estimates overlap.  Non-overlapping confidence intervals are considered statistically significantly different.  </t>
  </si>
  <si>
    <t xml:space="preserve">An Alcohol Brief Intervention (ABI) is as a short, evidence-based, structured, and non-confrontational conversation about alcohol consumption. An ABI seeks to motivate and support an individual to think about and plan changes in their drinking behaviour in order to reduce their consumption and their risk of harm.  The Scottish Government’s ABI programme is a key component of national and local strategies to reduce alcohol consumption and related harms across the whole population.  Delivery of ABIs is a NHS Local Delivery Plan (LDP) standard.  The figures presented are the number and crude rate of ABIs delivered in primary care settings.  Note that interventions have been assigned to a partnership area based on the location of the GP Practice, and rates are not standardised as no information on age or gender is electronically available.  </t>
  </si>
  <si>
    <t xml:space="preserve">Research undertaken by The Centre for Research on Environment, Society and Health (CRESH) has found a strong relationship between levels of alcohol related harms and alcohol outlet availability.  HADP have developed an online resource to map alcohol outlet density for small neighbourhoods (datazones) across Highland  The map can show on-sales alcohol outlets, off-sales alcohol outlets and all alcohol outlets for all areas of the Highlands.  The local mapping has been adapted from the CRESH webmap providing a comprehensive dataset for Scotland.  Further information is available at https://cresh.org.uk/webmap/   </t>
  </si>
  <si>
    <t xml:space="preserve">The actual count of events such as deaths or hospital admissions attributed to an area over a given time period.  This may be a single year, three year or five year period according to data availability and the number of events required to calculate meaningful statistics and consideration of data confidentiality.  The number of events in an area will vary naturally with population size.   The value is important information for planning but not to make comparisons between different areas.  </t>
  </si>
  <si>
    <t xml:space="preserve">The Licensing (Scotland) Act 2005 sets out specific provision for licensing boards to protect and improve public health.  Two instruments provide mechanisms to limit availability and manage the number of licensed premises: the statement of licensing policy and the overprovision assessment.  Available licensing data does not allow alcohol availability to be monitored so a proxy measure is the number of licensed premises.  Off-trade premise licenses are of particular interest  as off-sales of alcohol are the sector of most significant growth.  Figures are presented as the number of off trade licenses and crude rates per 10,000 population aged 18 years and over.  </t>
  </si>
  <si>
    <t>http://www.highland-adp.org.uk/local-profiles</t>
  </si>
  <si>
    <t>Profiles for each community partnership area are available on the Highland Alcohol and Drugs Partnership website</t>
  </si>
</sst>
</file>

<file path=xl/styles.xml><?xml version="1.0" encoding="utf-8"?>
<styleSheet xmlns="http://schemas.openxmlformats.org/spreadsheetml/2006/main">
  <numFmts count="3">
    <numFmt numFmtId="43" formatCode="_-* #,##0.00_-;\-* #,##0.00_-;_-* &quot;-&quot;??_-;_-@_-"/>
    <numFmt numFmtId="164" formatCode="0.0"/>
    <numFmt numFmtId="165" formatCode="_-* #,##0_-;\-* #,##0_-;_-* &quot;-&quot;??_-;_-@_-"/>
  </numFmts>
  <fonts count="29">
    <font>
      <sz val="11"/>
      <color theme="1"/>
      <name val="Calibri"/>
      <family val="2"/>
      <scheme val="minor"/>
    </font>
    <font>
      <u/>
      <sz val="11"/>
      <color theme="10"/>
      <name val="Calibri"/>
      <family val="2"/>
    </font>
    <font>
      <sz val="10"/>
      <name val="Arial"/>
      <family val="2"/>
    </font>
    <font>
      <b/>
      <sz val="10"/>
      <name val="Arial"/>
      <family val="2"/>
    </font>
    <font>
      <sz val="11"/>
      <color theme="1"/>
      <name val="Arial"/>
      <family val="2"/>
    </font>
    <font>
      <b/>
      <sz val="11"/>
      <color theme="1"/>
      <name val="Arial"/>
      <family val="2"/>
    </font>
    <font>
      <u/>
      <sz val="11"/>
      <color theme="10"/>
      <name val="Arial"/>
      <family val="2"/>
    </font>
    <font>
      <u/>
      <sz val="10"/>
      <color theme="10"/>
      <name val="Arial"/>
      <family val="2"/>
    </font>
    <font>
      <sz val="10"/>
      <color theme="1"/>
      <name val="Arial"/>
      <family val="2"/>
    </font>
    <font>
      <vertAlign val="subscript"/>
      <sz val="10"/>
      <color theme="1"/>
      <name val="Arial"/>
      <family val="2"/>
    </font>
    <font>
      <sz val="10"/>
      <color theme="0"/>
      <name val="Arial"/>
      <family val="2"/>
    </font>
    <font>
      <sz val="11"/>
      <color theme="1"/>
      <name val="Calibri"/>
      <family val="2"/>
      <scheme val="minor"/>
    </font>
    <font>
      <sz val="11"/>
      <color rgb="FFFF0000"/>
      <name val="Calibri"/>
      <family val="2"/>
      <scheme val="minor"/>
    </font>
    <font>
      <sz val="11"/>
      <color theme="0"/>
      <name val="Calibri"/>
      <family val="2"/>
      <scheme val="minor"/>
    </font>
    <font>
      <sz val="9"/>
      <color theme="1"/>
      <name val="Arial"/>
      <family val="2"/>
    </font>
    <font>
      <u/>
      <sz val="9"/>
      <color theme="10"/>
      <name val="Arial"/>
      <family val="2"/>
    </font>
    <font>
      <b/>
      <sz val="10"/>
      <color theme="1"/>
      <name val="Arial"/>
      <family val="2"/>
    </font>
    <font>
      <u/>
      <sz val="9"/>
      <color theme="10"/>
      <name val="Calibri"/>
      <family val="2"/>
    </font>
    <font>
      <sz val="10"/>
      <color rgb="FFFF0000"/>
      <name val="Arial"/>
      <family val="2"/>
    </font>
    <font>
      <sz val="10"/>
      <color theme="1"/>
      <name val="Calibri"/>
      <family val="2"/>
    </font>
    <font>
      <u/>
      <sz val="9"/>
      <color theme="1"/>
      <name val="Arial"/>
      <family val="2"/>
    </font>
    <font>
      <sz val="12"/>
      <color theme="1"/>
      <name val="Arial"/>
      <family val="2"/>
    </font>
    <font>
      <b/>
      <sz val="12"/>
      <color theme="1"/>
      <name val="Arial"/>
      <family val="2"/>
    </font>
    <font>
      <b/>
      <sz val="14"/>
      <color theme="1"/>
      <name val="Arial"/>
      <family val="2"/>
    </font>
    <font>
      <b/>
      <sz val="20"/>
      <color theme="1"/>
      <name val="Arial"/>
      <family val="2"/>
    </font>
    <font>
      <b/>
      <sz val="11"/>
      <color indexed="8"/>
      <name val="Arial"/>
      <family val="2"/>
    </font>
    <font>
      <b/>
      <u/>
      <sz val="11"/>
      <color theme="1"/>
      <name val="Arial"/>
      <family val="2"/>
    </font>
    <font>
      <u/>
      <sz val="11"/>
      <color theme="10"/>
      <name val="Arail"/>
    </font>
    <font>
      <sz val="9"/>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9">
    <border>
      <left/>
      <right/>
      <top/>
      <bottom/>
      <diagonal/>
    </border>
    <border>
      <left/>
      <right/>
      <top style="thin">
        <color indexed="64"/>
      </top>
      <bottom style="double">
        <color indexed="64"/>
      </bottom>
      <diagonal/>
    </border>
    <border>
      <left/>
      <right/>
      <top style="double">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bottom style="medium">
        <color indexed="64"/>
      </bottom>
      <diagonal/>
    </border>
    <border>
      <left/>
      <right/>
      <top/>
      <bottom style="double">
        <color indexed="64"/>
      </bottom>
      <diagonal/>
    </border>
    <border>
      <left/>
      <right/>
      <top style="double">
        <color indexed="64"/>
      </top>
      <bottom/>
      <diagonal/>
    </border>
  </borders>
  <cellStyleXfs count="7">
    <xf numFmtId="0" fontId="0" fillId="0" borderId="0"/>
    <xf numFmtId="0" fontId="1" fillId="0" borderId="0" applyNumberFormat="0" applyFill="0" applyBorder="0" applyAlignment="0" applyProtection="0">
      <alignment vertical="top"/>
      <protection locked="0"/>
    </xf>
    <xf numFmtId="0" fontId="2" fillId="0" borderId="0"/>
    <xf numFmtId="43" fontId="11" fillId="0" borderId="0" applyFont="0" applyFill="0" applyBorder="0" applyAlignment="0" applyProtection="0"/>
    <xf numFmtId="0" fontId="11" fillId="0" borderId="0"/>
    <xf numFmtId="0" fontId="11" fillId="0" borderId="0"/>
    <xf numFmtId="0" fontId="11" fillId="0" borderId="0"/>
  </cellStyleXfs>
  <cellXfs count="110">
    <xf numFmtId="0" fontId="0" fillId="0" borderId="0" xfId="0"/>
    <xf numFmtId="0" fontId="4" fillId="2" borderId="0" xfId="0" applyFont="1" applyFill="1"/>
    <xf numFmtId="0" fontId="5" fillId="2" borderId="0" xfId="0" applyFont="1" applyFill="1"/>
    <xf numFmtId="0" fontId="4" fillId="2" borderId="0" xfId="0" applyFont="1" applyFill="1" applyAlignment="1">
      <alignment horizontal="right"/>
    </xf>
    <xf numFmtId="0" fontId="4" fillId="2" borderId="0" xfId="0" applyFont="1" applyFill="1" applyAlignment="1">
      <alignment horizontal="left"/>
    </xf>
    <xf numFmtId="0" fontId="1" fillId="2" borderId="0" xfId="1" applyFill="1" applyAlignment="1" applyProtection="1">
      <alignment horizontal="right"/>
    </xf>
    <xf numFmtId="0" fontId="6" fillId="2" borderId="0" xfId="1" applyFont="1" applyFill="1" applyAlignment="1" applyProtection="1">
      <alignment horizontal="right"/>
    </xf>
    <xf numFmtId="0" fontId="8" fillId="2" borderId="0" xfId="0" applyFont="1" applyFill="1"/>
    <xf numFmtId="0" fontId="7" fillId="2" borderId="0" xfId="1" applyFont="1" applyFill="1" applyAlignment="1" applyProtection="1"/>
    <xf numFmtId="0" fontId="8" fillId="2" borderId="6" xfId="0" applyFont="1" applyFill="1" applyBorder="1"/>
    <xf numFmtId="0" fontId="8" fillId="2" borderId="6" xfId="0" applyFont="1" applyFill="1" applyBorder="1" applyAlignment="1">
      <alignment horizontal="right"/>
    </xf>
    <xf numFmtId="0" fontId="10" fillId="2" borderId="0" xfId="0" applyFont="1" applyFill="1" applyAlignment="1">
      <alignment horizontal="right"/>
    </xf>
    <xf numFmtId="0" fontId="10" fillId="2" borderId="0" xfId="0" applyFont="1" applyFill="1"/>
    <xf numFmtId="0" fontId="8" fillId="2" borderId="0" xfId="0" applyFont="1" applyFill="1" applyAlignment="1">
      <alignment horizontal="left"/>
    </xf>
    <xf numFmtId="164" fontId="8" fillId="2" borderId="0" xfId="0" applyNumberFormat="1" applyFont="1" applyFill="1"/>
    <xf numFmtId="164" fontId="10" fillId="2" borderId="0" xfId="0" applyNumberFormat="1" applyFont="1" applyFill="1"/>
    <xf numFmtId="0" fontId="8" fillId="2" borderId="7" xfId="0" applyFont="1" applyFill="1" applyBorder="1" applyAlignment="1">
      <alignment horizontal="left"/>
    </xf>
    <xf numFmtId="0" fontId="8" fillId="2" borderId="7" xfId="0" applyFont="1" applyFill="1" applyBorder="1"/>
    <xf numFmtId="164" fontId="8" fillId="2" borderId="7" xfId="0" applyNumberFormat="1" applyFont="1" applyFill="1" applyBorder="1"/>
    <xf numFmtId="164" fontId="8" fillId="2" borderId="6" xfId="0" applyNumberFormat="1" applyFont="1" applyFill="1" applyBorder="1"/>
    <xf numFmtId="0" fontId="1" fillId="2" borderId="0" xfId="1" applyFill="1" applyAlignment="1" applyProtection="1"/>
    <xf numFmtId="0" fontId="15" fillId="2" borderId="0" xfId="1" applyFont="1" applyFill="1" applyAlignment="1" applyProtection="1"/>
    <xf numFmtId="0" fontId="14" fillId="2" borderId="0" xfId="0" applyFont="1" applyFill="1"/>
    <xf numFmtId="0" fontId="16" fillId="2" borderId="0" xfId="0" applyFont="1" applyFill="1"/>
    <xf numFmtId="164" fontId="8" fillId="2" borderId="6" xfId="0" applyNumberFormat="1" applyFont="1" applyFill="1" applyBorder="1" applyAlignment="1">
      <alignment horizontal="right"/>
    </xf>
    <xf numFmtId="165" fontId="8" fillId="2" borderId="0" xfId="3" applyNumberFormat="1" applyFont="1" applyFill="1"/>
    <xf numFmtId="165" fontId="8" fillId="2" borderId="7" xfId="3" applyNumberFormat="1" applyFont="1" applyFill="1" applyBorder="1"/>
    <xf numFmtId="165" fontId="8" fillId="2" borderId="6" xfId="3" applyNumberFormat="1" applyFont="1" applyFill="1" applyBorder="1" applyAlignment="1">
      <alignment horizontal="right"/>
    </xf>
    <xf numFmtId="0" fontId="17" fillId="2" borderId="0" xfId="1" applyFont="1" applyFill="1" applyAlignment="1" applyProtection="1"/>
    <xf numFmtId="164" fontId="18" fillId="2" borderId="0" xfId="0" applyNumberFormat="1" applyFont="1" applyFill="1"/>
    <xf numFmtId="0" fontId="0" fillId="2" borderId="0" xfId="0" applyFill="1"/>
    <xf numFmtId="0" fontId="13" fillId="2" borderId="0" xfId="0" applyFont="1" applyFill="1"/>
    <xf numFmtId="0" fontId="8" fillId="2" borderId="0" xfId="0" applyFont="1" applyFill="1" applyBorder="1"/>
    <xf numFmtId="164" fontId="8" fillId="2" borderId="0" xfId="0" applyNumberFormat="1" applyFont="1" applyFill="1" applyBorder="1"/>
    <xf numFmtId="0" fontId="8" fillId="2" borderId="5" xfId="0" applyFont="1" applyFill="1" applyBorder="1"/>
    <xf numFmtId="164" fontId="8" fillId="2" borderId="5" xfId="0" applyNumberFormat="1" applyFont="1" applyFill="1" applyBorder="1"/>
    <xf numFmtId="0" fontId="8" fillId="2" borderId="4" xfId="0" applyFont="1" applyFill="1" applyBorder="1"/>
    <xf numFmtId="164" fontId="8" fillId="2" borderId="4" xfId="0" applyNumberFormat="1" applyFont="1" applyFill="1" applyBorder="1"/>
    <xf numFmtId="0" fontId="8" fillId="2" borderId="8" xfId="0" applyFont="1" applyFill="1" applyBorder="1"/>
    <xf numFmtId="164" fontId="8" fillId="2" borderId="8" xfId="0" applyNumberFormat="1" applyFont="1" applyFill="1" applyBorder="1"/>
    <xf numFmtId="0" fontId="8" fillId="2" borderId="4" xfId="0" applyFont="1" applyFill="1" applyBorder="1" applyAlignment="1">
      <alignment horizontal="right"/>
    </xf>
    <xf numFmtId="0" fontId="8" fillId="2" borderId="4" xfId="0" applyFont="1" applyFill="1" applyBorder="1" applyAlignment="1"/>
    <xf numFmtId="0" fontId="8" fillId="2" borderId="0" xfId="0" applyFont="1" applyFill="1" applyBorder="1" applyAlignment="1"/>
    <xf numFmtId="0" fontId="8" fillId="2" borderId="5" xfId="0" applyFont="1" applyFill="1" applyBorder="1" applyAlignment="1"/>
    <xf numFmtId="0" fontId="8" fillId="2" borderId="7" xfId="0" applyFont="1" applyFill="1" applyBorder="1" applyAlignment="1"/>
    <xf numFmtId="165" fontId="8" fillId="2" borderId="8" xfId="3" applyNumberFormat="1" applyFont="1" applyFill="1" applyBorder="1" applyAlignment="1"/>
    <xf numFmtId="0" fontId="0" fillId="2" borderId="0" xfId="0" applyFont="1" applyFill="1"/>
    <xf numFmtId="0" fontId="0" fillId="2" borderId="0" xfId="0" applyFont="1" applyFill="1" applyAlignment="1">
      <alignment horizontal="right"/>
    </xf>
    <xf numFmtId="164" fontId="13" fillId="2" borderId="0" xfId="0" applyNumberFormat="1" applyFont="1" applyFill="1"/>
    <xf numFmtId="0" fontId="2" fillId="2" borderId="0" xfId="2" applyFill="1"/>
    <xf numFmtId="0" fontId="2" fillId="2" borderId="0" xfId="2" applyFill="1" applyAlignment="1">
      <alignment horizontal="center" wrapText="1"/>
    </xf>
    <xf numFmtId="0" fontId="3" fillId="2" borderId="1" xfId="2" applyFont="1" applyFill="1" applyBorder="1" applyAlignment="1">
      <alignment vertical="center"/>
    </xf>
    <xf numFmtId="0" fontId="2" fillId="2" borderId="2" xfId="2" applyFont="1" applyFill="1" applyBorder="1" applyAlignment="1">
      <alignment vertical="center" wrapText="1"/>
    </xf>
    <xf numFmtId="0" fontId="2" fillId="2" borderId="4" xfId="2" applyFont="1" applyFill="1" applyBorder="1" applyAlignment="1">
      <alignment vertical="center" wrapText="1"/>
    </xf>
    <xf numFmtId="0" fontId="2" fillId="2" borderId="0" xfId="2" applyFont="1" applyFill="1" applyBorder="1" applyAlignment="1">
      <alignment vertical="center" wrapText="1"/>
    </xf>
    <xf numFmtId="0" fontId="2" fillId="2" borderId="5" xfId="2" applyFont="1" applyFill="1" applyBorder="1" applyAlignment="1">
      <alignment vertical="center" wrapText="1"/>
    </xf>
    <xf numFmtId="0" fontId="2" fillId="2" borderId="2" xfId="2" applyFont="1" applyFill="1" applyBorder="1" applyAlignment="1">
      <alignment horizontal="left" vertical="center"/>
    </xf>
    <xf numFmtId="0" fontId="2" fillId="2" borderId="3" xfId="2" applyFont="1" applyFill="1" applyBorder="1" applyAlignment="1">
      <alignment vertical="center" wrapText="1"/>
    </xf>
    <xf numFmtId="0" fontId="2" fillId="2" borderId="3" xfId="2" applyFont="1" applyFill="1" applyBorder="1" applyAlignment="1">
      <alignment horizontal="left" vertical="center" wrapText="1"/>
    </xf>
    <xf numFmtId="0" fontId="2" fillId="2" borderId="0" xfId="2" applyFill="1" applyAlignment="1">
      <alignment horizontal="left"/>
    </xf>
    <xf numFmtId="0" fontId="3" fillId="2" borderId="1" xfId="2" applyFont="1" applyFill="1" applyBorder="1" applyAlignment="1">
      <alignment horizontal="left" vertical="center"/>
    </xf>
    <xf numFmtId="0" fontId="7" fillId="2" borderId="0" xfId="1" applyFont="1" applyFill="1" applyAlignment="1" applyProtection="1">
      <alignment horizontal="left" vertical="center"/>
    </xf>
    <xf numFmtId="0" fontId="7" fillId="2" borderId="3" xfId="1" applyFont="1" applyFill="1" applyBorder="1" applyAlignment="1" applyProtection="1">
      <alignment horizontal="left" vertical="center"/>
    </xf>
    <xf numFmtId="0" fontId="3" fillId="2" borderId="1" xfId="2" applyFont="1" applyFill="1" applyBorder="1" applyAlignment="1">
      <alignment horizontal="left" vertical="center" wrapText="1"/>
    </xf>
    <xf numFmtId="0" fontId="12" fillId="2" borderId="0" xfId="0" applyFont="1" applyFill="1"/>
    <xf numFmtId="0" fontId="12" fillId="2" borderId="0" xfId="0" applyFont="1" applyFill="1" applyAlignment="1">
      <alignment horizontal="right"/>
    </xf>
    <xf numFmtId="0" fontId="18" fillId="2" borderId="0" xfId="0" applyFont="1" applyFill="1"/>
    <xf numFmtId="0" fontId="18" fillId="2" borderId="0" xfId="0" applyFont="1" applyFill="1" applyAlignment="1">
      <alignment horizontal="right"/>
    </xf>
    <xf numFmtId="164" fontId="12" fillId="2" borderId="0" xfId="0" applyNumberFormat="1" applyFont="1" applyFill="1"/>
    <xf numFmtId="0" fontId="20" fillId="2" borderId="0" xfId="1" applyFont="1" applyFill="1" applyAlignment="1" applyProtection="1"/>
    <xf numFmtId="0" fontId="6" fillId="2" borderId="0" xfId="1" applyFont="1" applyFill="1" applyAlignment="1" applyProtection="1"/>
    <xf numFmtId="0" fontId="0" fillId="2" borderId="0" xfId="0" applyFill="1" applyAlignment="1">
      <alignment horizontal="left"/>
    </xf>
    <xf numFmtId="0" fontId="21" fillId="2" borderId="0" xfId="0" applyFont="1" applyFill="1" applyAlignment="1">
      <alignment horizontal="left"/>
    </xf>
    <xf numFmtId="0" fontId="21" fillId="2" borderId="0" xfId="0" applyFont="1" applyFill="1"/>
    <xf numFmtId="0" fontId="0" fillId="2" borderId="0" xfId="0" applyFill="1" applyBorder="1"/>
    <xf numFmtId="49" fontId="4" fillId="2" borderId="0" xfId="0" applyNumberFormat="1" applyFont="1" applyFill="1" applyAlignment="1">
      <alignment horizontal="left"/>
    </xf>
    <xf numFmtId="0" fontId="0" fillId="2" borderId="0" xfId="0" applyFont="1" applyFill="1" applyAlignment="1">
      <alignment horizontal="left"/>
    </xf>
    <xf numFmtId="49" fontId="5" fillId="2" borderId="0" xfId="0" applyNumberFormat="1" applyFont="1" applyFill="1" applyAlignment="1">
      <alignment horizontal="left"/>
    </xf>
    <xf numFmtId="0" fontId="4" fillId="2" borderId="0" xfId="5" applyFont="1" applyFill="1"/>
    <xf numFmtId="49" fontId="24" fillId="2" borderId="0" xfId="0" applyNumberFormat="1" applyFont="1" applyFill="1" applyAlignment="1">
      <alignment horizontal="left"/>
    </xf>
    <xf numFmtId="0" fontId="25" fillId="0" borderId="0" xfId="6" applyFont="1" applyFill="1" applyAlignment="1" applyProtection="1">
      <alignment vertical="top"/>
      <protection locked="0"/>
    </xf>
    <xf numFmtId="49" fontId="23" fillId="2" borderId="0" xfId="0" applyNumberFormat="1" applyFont="1" applyFill="1" applyAlignment="1">
      <alignment horizontal="left"/>
    </xf>
    <xf numFmtId="0" fontId="11" fillId="3" borderId="0" xfId="4" applyFill="1"/>
    <xf numFmtId="0" fontId="22" fillId="3" borderId="0" xfId="4" applyFont="1" applyFill="1"/>
    <xf numFmtId="0" fontId="11" fillId="2" borderId="0" xfId="4" applyFill="1"/>
    <xf numFmtId="0" fontId="26" fillId="2" borderId="0" xfId="0" applyFont="1" applyFill="1"/>
    <xf numFmtId="0" fontId="4" fillId="2" borderId="0" xfId="0" applyFont="1" applyFill="1" applyAlignment="1">
      <alignment horizontal="left" vertical="top" wrapText="1"/>
    </xf>
    <xf numFmtId="0" fontId="4" fillId="2" borderId="0" xfId="0" applyNumberFormat="1" applyFont="1" applyFill="1"/>
    <xf numFmtId="0" fontId="0" fillId="3" borderId="0" xfId="0" applyFill="1"/>
    <xf numFmtId="0" fontId="27" fillId="2" borderId="0" xfId="1" applyFont="1" applyFill="1" applyAlignment="1" applyProtection="1"/>
    <xf numFmtId="0" fontId="28" fillId="2" borderId="0" xfId="0" applyFont="1" applyFill="1"/>
    <xf numFmtId="0" fontId="7" fillId="2" borderId="4" xfId="1" applyFont="1" applyFill="1" applyBorder="1" applyAlignment="1" applyProtection="1">
      <alignment horizontal="left" vertical="center" wrapText="1"/>
    </xf>
    <xf numFmtId="0" fontId="7" fillId="2" borderId="0" xfId="1" applyFont="1" applyFill="1" applyAlignment="1" applyProtection="1">
      <alignment horizontal="left" vertical="center" wrapText="1"/>
    </xf>
    <xf numFmtId="0" fontId="7" fillId="2" borderId="5" xfId="1" applyFont="1" applyFill="1" applyBorder="1" applyAlignment="1" applyProtection="1">
      <alignment horizontal="left" vertical="center" wrapText="1"/>
    </xf>
    <xf numFmtId="0" fontId="2" fillId="2" borderId="4" xfId="2" applyFont="1" applyFill="1" applyBorder="1" applyAlignment="1">
      <alignment horizontal="left" vertical="center" wrapText="1"/>
    </xf>
    <xf numFmtId="0" fontId="2" fillId="2" borderId="0" xfId="2" applyFont="1" applyFill="1" applyAlignment="1">
      <alignment horizontal="left" vertical="center" wrapText="1"/>
    </xf>
    <xf numFmtId="0" fontId="2" fillId="2" borderId="5" xfId="2" applyFont="1" applyFill="1" applyBorder="1" applyAlignment="1">
      <alignment horizontal="left" vertical="center" wrapText="1"/>
    </xf>
    <xf numFmtId="0" fontId="23" fillId="2" borderId="0" xfId="0" applyFont="1" applyFill="1" applyAlignment="1">
      <alignment horizontal="left"/>
    </xf>
    <xf numFmtId="0" fontId="4" fillId="2" borderId="0" xfId="0" applyFont="1" applyFill="1" applyAlignment="1">
      <alignment horizontal="left" vertical="top" wrapText="1"/>
    </xf>
    <xf numFmtId="0" fontId="4" fillId="2" borderId="0" xfId="0" applyFont="1" applyFill="1" applyAlignment="1">
      <alignment horizontal="center"/>
    </xf>
    <xf numFmtId="0" fontId="8" fillId="2" borderId="4" xfId="0" applyFont="1" applyFill="1" applyBorder="1" applyAlignment="1">
      <alignment horizontal="left" vertical="center" wrapText="1"/>
    </xf>
    <xf numFmtId="0" fontId="8" fillId="2" borderId="0" xfId="0" applyFont="1" applyFill="1" applyBorder="1" applyAlignment="1">
      <alignment horizontal="left" vertical="center" wrapText="1"/>
    </xf>
    <xf numFmtId="0" fontId="8" fillId="2" borderId="5" xfId="0" applyFont="1" applyFill="1" applyBorder="1" applyAlignment="1">
      <alignment horizontal="left" vertical="center" wrapText="1"/>
    </xf>
    <xf numFmtId="0" fontId="8" fillId="2" borderId="4" xfId="0" applyFont="1" applyFill="1" applyBorder="1" applyAlignment="1">
      <alignment vertical="center" wrapText="1"/>
    </xf>
    <xf numFmtId="0" fontId="8" fillId="2" borderId="0" xfId="0" applyFont="1" applyFill="1" applyBorder="1" applyAlignment="1">
      <alignment vertical="center" wrapText="1"/>
    </xf>
    <xf numFmtId="0" fontId="8" fillId="2" borderId="5" xfId="0" applyFont="1" applyFill="1" applyBorder="1" applyAlignment="1">
      <alignment vertical="center" wrapText="1"/>
    </xf>
    <xf numFmtId="0" fontId="8" fillId="2" borderId="7" xfId="0" applyFont="1" applyFill="1" applyBorder="1" applyAlignment="1">
      <alignment vertical="center" wrapText="1"/>
    </xf>
    <xf numFmtId="0" fontId="8" fillId="2" borderId="4" xfId="0" applyFont="1" applyFill="1" applyBorder="1" applyAlignment="1">
      <alignment vertical="center"/>
    </xf>
    <xf numFmtId="0" fontId="8" fillId="2" borderId="0" xfId="0" applyFont="1" applyFill="1" applyBorder="1" applyAlignment="1">
      <alignment vertical="center"/>
    </xf>
    <xf numFmtId="0" fontId="8" fillId="2" borderId="5" xfId="0" applyFont="1" applyFill="1" applyBorder="1" applyAlignment="1">
      <alignment vertical="center"/>
    </xf>
  </cellXfs>
  <cellStyles count="7">
    <cellStyle name="Comma" xfId="3" builtinId="3"/>
    <cellStyle name="Hyperlink" xfId="1" builtinId="8"/>
    <cellStyle name="Normal" xfId="0" builtinId="0"/>
    <cellStyle name="Normal 2" xfId="4"/>
    <cellStyle name="Normal 2 2" xfId="2"/>
    <cellStyle name="Normal 2 2 3" xfId="6"/>
    <cellStyle name="Normal 2 3" xfId="5"/>
  </cellStyles>
  <dxfs count="0"/>
  <tableStyles count="0" defaultTableStyle="TableStyleMedium9" defaultPivotStyle="PivotStyleLight16"/>
  <colors>
    <mruColors>
      <color rgb="FFF3E263"/>
      <color rgb="FF7566A0"/>
      <color rgb="FF6CC24A"/>
      <color rgb="FF009CD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autoTitleDeleted val="1"/>
    <c:plotArea>
      <c:layout/>
      <c:barChart>
        <c:barDir val="col"/>
        <c:grouping val="clustered"/>
        <c:ser>
          <c:idx val="0"/>
          <c:order val="0"/>
          <c:tx>
            <c:strRef>
              <c:f>'Alcohol-related deaths'!$A$27</c:f>
              <c:strCache>
                <c:ptCount val="1"/>
              </c:strCache>
            </c:strRef>
          </c:tx>
          <c:spPr>
            <a:solidFill>
              <a:srgbClr val="6CC24A"/>
            </a:solidFill>
          </c:spPr>
          <c:dPt>
            <c:idx val="9"/>
            <c:spPr>
              <a:solidFill>
                <a:srgbClr val="7566A0"/>
              </a:solidFill>
            </c:spPr>
          </c:dPt>
          <c:dPt>
            <c:idx val="10"/>
            <c:spPr>
              <a:solidFill>
                <a:srgbClr val="002060"/>
              </a:solidFill>
            </c:spPr>
          </c:dPt>
          <c:errBars>
            <c:errBarType val="both"/>
            <c:errValType val="cust"/>
            <c:plus>
              <c:numRef>
                <c:f>'Alcohol-related deaths'!$H$9:$H$19</c:f>
                <c:numCache>
                  <c:formatCode>General</c:formatCode>
                  <c:ptCount val="11"/>
                  <c:pt idx="0">
                    <c:v>9.6775657631739342</c:v>
                  </c:pt>
                  <c:pt idx="1">
                    <c:v>8.6404533220321014</c:v>
                  </c:pt>
                  <c:pt idx="2">
                    <c:v>10.026416674539263</c:v>
                  </c:pt>
                  <c:pt idx="3">
                    <c:v>4.7595951861223256</c:v>
                  </c:pt>
                  <c:pt idx="4">
                    <c:v>10.220525404629409</c:v>
                  </c:pt>
                  <c:pt idx="5">
                    <c:v>6.3478685284325849</c:v>
                  </c:pt>
                  <c:pt idx="6">
                    <c:v>10.802781687313654</c:v>
                  </c:pt>
                  <c:pt idx="7">
                    <c:v>7.6712811792805695</c:v>
                  </c:pt>
                  <c:pt idx="8">
                    <c:v>10.131012130545344</c:v>
                  </c:pt>
                  <c:pt idx="9">
                    <c:v>2.6312470190148503</c:v>
                  </c:pt>
                </c:numCache>
              </c:numRef>
            </c:plus>
            <c:minus>
              <c:numRef>
                <c:f>'Alcohol-related deaths'!$G$9:$G$19</c:f>
                <c:numCache>
                  <c:formatCode>General</c:formatCode>
                  <c:ptCount val="11"/>
                  <c:pt idx="0">
                    <c:v>9.6775657631739342</c:v>
                  </c:pt>
                  <c:pt idx="1">
                    <c:v>8.6404533220321014</c:v>
                  </c:pt>
                  <c:pt idx="2">
                    <c:v>10.026416674539266</c:v>
                  </c:pt>
                  <c:pt idx="3">
                    <c:v>4.7595951861223256</c:v>
                  </c:pt>
                  <c:pt idx="4">
                    <c:v>10.220525404629409</c:v>
                  </c:pt>
                  <c:pt idx="5">
                    <c:v>6.3478685284325858</c:v>
                  </c:pt>
                  <c:pt idx="6">
                    <c:v>10.802781687313653</c:v>
                  </c:pt>
                  <c:pt idx="7">
                    <c:v>7.6712811792805713</c:v>
                  </c:pt>
                  <c:pt idx="8">
                    <c:v>10.131012130545344</c:v>
                  </c:pt>
                  <c:pt idx="9">
                    <c:v>2.6312470190148503</c:v>
                  </c:pt>
                </c:numCache>
              </c:numRef>
            </c:minus>
          </c:errBars>
          <c:cat>
            <c:strRef>
              <c:f>'Alcohol-related deaths'!$B$9:$B$19</c:f>
              <c:strCache>
                <c:ptCount val="11"/>
                <c:pt idx="0">
                  <c:v>Badenoch and Strathspey</c:v>
                </c:pt>
                <c:pt idx="1">
                  <c:v>Caithness</c:v>
                </c:pt>
                <c:pt idx="2">
                  <c:v>East Ross</c:v>
                </c:pt>
                <c:pt idx="3">
                  <c:v>Inverness</c:v>
                </c:pt>
                <c:pt idx="4">
                  <c:v>Lochaber</c:v>
                </c:pt>
                <c:pt idx="5">
                  <c:v>Mid Ross</c:v>
                </c:pt>
                <c:pt idx="6">
                  <c:v>Nairn</c:v>
                </c:pt>
                <c:pt idx="7">
                  <c:v>Skye, Lochalsh and Wester Ross</c:v>
                </c:pt>
                <c:pt idx="8">
                  <c:v>Sutherland</c:v>
                </c:pt>
                <c:pt idx="9">
                  <c:v>Highland</c:v>
                </c:pt>
                <c:pt idx="10">
                  <c:v>Scotland</c:v>
                </c:pt>
              </c:strCache>
            </c:strRef>
          </c:cat>
          <c:val>
            <c:numRef>
              <c:f>'Alcohol-related deaths'!$D$9:$D$19</c:f>
              <c:numCache>
                <c:formatCode>0.0</c:formatCode>
                <c:ptCount val="11"/>
                <c:pt idx="0">
                  <c:v>18.408216265868525</c:v>
                </c:pt>
                <c:pt idx="1">
                  <c:v>25.517070261477464</c:v>
                </c:pt>
                <c:pt idx="2">
                  <c:v>28.027271746785743</c:v>
                </c:pt>
                <c:pt idx="3">
                  <c:v>22.345692615786849</c:v>
                </c:pt>
                <c:pt idx="4">
                  <c:v>27.617283516005575</c:v>
                </c:pt>
                <c:pt idx="5">
                  <c:v>14.222625962255236</c:v>
                </c:pt>
                <c:pt idx="6">
                  <c:v>21.153440336796791</c:v>
                </c:pt>
                <c:pt idx="7">
                  <c:v>16.895430714847393</c:v>
                </c:pt>
                <c:pt idx="8">
                  <c:v>19.682015924203149</c:v>
                </c:pt>
                <c:pt idx="9">
                  <c:v>21.702489375203392</c:v>
                </c:pt>
                <c:pt idx="10">
                  <c:v>22.017749163818898</c:v>
                </c:pt>
              </c:numCache>
            </c:numRef>
          </c:val>
        </c:ser>
        <c:gapWidth val="125"/>
        <c:axId val="48382720"/>
        <c:axId val="48384256"/>
      </c:barChart>
      <c:catAx>
        <c:axId val="48382720"/>
        <c:scaling>
          <c:orientation val="minMax"/>
        </c:scaling>
        <c:axPos val="b"/>
        <c:tickLblPos val="nextTo"/>
        <c:txPr>
          <a:bodyPr rot="0" vert="horz"/>
          <a:lstStyle/>
          <a:p>
            <a:pPr>
              <a:defRPr sz="900"/>
            </a:pPr>
            <a:endParaRPr lang="en-US"/>
          </a:p>
        </c:txPr>
        <c:crossAx val="48384256"/>
        <c:crosses val="autoZero"/>
        <c:auto val="1"/>
        <c:lblAlgn val="ctr"/>
        <c:lblOffset val="100"/>
      </c:catAx>
      <c:valAx>
        <c:axId val="48384256"/>
        <c:scaling>
          <c:orientation val="minMax"/>
          <c:min val="0"/>
        </c:scaling>
        <c:axPos val="l"/>
        <c:majorGridlines>
          <c:spPr>
            <a:ln>
              <a:prstDash val="sysDot"/>
            </a:ln>
          </c:spPr>
        </c:majorGridlines>
        <c:title>
          <c:tx>
            <c:rich>
              <a:bodyPr rot="-5400000" vert="horz"/>
              <a:lstStyle/>
              <a:p>
                <a:pPr>
                  <a:defRPr/>
                </a:pPr>
                <a:r>
                  <a:rPr lang="en-US"/>
                  <a:t>EASR per 100,000 population</a:t>
                </a:r>
              </a:p>
            </c:rich>
          </c:tx>
          <c:layout>
            <c:manualLayout>
              <c:xMode val="edge"/>
              <c:yMode val="edge"/>
              <c:x val="5.2083333333333426E-3"/>
              <c:y val="0.25488764562324473"/>
            </c:manualLayout>
          </c:layout>
        </c:title>
        <c:numFmt formatCode="0.0" sourceLinked="1"/>
        <c:tickLblPos val="nextTo"/>
        <c:crossAx val="48382720"/>
        <c:crosses val="autoZero"/>
        <c:crossBetween val="between"/>
      </c:valAx>
    </c:plotArea>
    <c:plotVisOnly val="1"/>
    <c:dispBlanksAs val="gap"/>
  </c:chart>
  <c:spPr>
    <a:ln>
      <a:noFill/>
    </a:ln>
  </c:spPr>
  <c:txPr>
    <a:bodyPr/>
    <a:lstStyle/>
    <a:p>
      <a:pPr>
        <a:defRPr sz="1000">
          <a:latin typeface="Arial" pitchFamily="34" charset="0"/>
          <a:cs typeface="Arial" pitchFamily="34" charset="0"/>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GB"/>
  <c:chart>
    <c:autoTitleDeleted val="1"/>
    <c:plotArea>
      <c:layout/>
      <c:barChart>
        <c:barDir val="col"/>
        <c:grouping val="clustered"/>
        <c:ser>
          <c:idx val="0"/>
          <c:order val="0"/>
          <c:spPr>
            <a:solidFill>
              <a:srgbClr val="6CC24A"/>
            </a:solidFill>
          </c:spPr>
          <c:dPt>
            <c:idx val="9"/>
            <c:spPr>
              <a:solidFill>
                <a:srgbClr val="7566A0"/>
              </a:solidFill>
            </c:spPr>
          </c:dPt>
          <c:dPt>
            <c:idx val="10"/>
            <c:spPr>
              <a:solidFill>
                <a:srgbClr val="002060"/>
              </a:solidFill>
            </c:spPr>
          </c:dPt>
          <c:errBars>
            <c:errBarType val="both"/>
            <c:errValType val="cust"/>
            <c:plus>
              <c:numRef>
                <c:f>ABIs!$H$10:$H$20</c:f>
                <c:numCache>
                  <c:formatCode>General</c:formatCode>
                  <c:ptCount val="11"/>
                  <c:pt idx="0">
                    <c:v>1.92</c:v>
                  </c:pt>
                  <c:pt idx="1">
                    <c:v>0.37</c:v>
                  </c:pt>
                  <c:pt idx="2">
                    <c:v>0.31999999999999995</c:v>
                  </c:pt>
                  <c:pt idx="3">
                    <c:v>0.97000000000000242</c:v>
                  </c:pt>
                  <c:pt idx="4">
                    <c:v>1.3099999999999987</c:v>
                  </c:pt>
                  <c:pt idx="5">
                    <c:v>1.379999999999999</c:v>
                  </c:pt>
                  <c:pt idx="6">
                    <c:v>3.25</c:v>
                  </c:pt>
                  <c:pt idx="7">
                    <c:v>1.3800000000000008</c:v>
                  </c:pt>
                  <c:pt idx="8">
                    <c:v>1.1799999999999997</c:v>
                  </c:pt>
                  <c:pt idx="9">
                    <c:v>0.44999999999999929</c:v>
                  </c:pt>
                </c:numCache>
              </c:numRef>
            </c:plus>
            <c:minus>
              <c:numRef>
                <c:f>ABIs!$G$10:$G$20</c:f>
                <c:numCache>
                  <c:formatCode>General</c:formatCode>
                  <c:ptCount val="11"/>
                  <c:pt idx="0">
                    <c:v>1.7000000000000011</c:v>
                  </c:pt>
                  <c:pt idx="1">
                    <c:v>0.24</c:v>
                  </c:pt>
                  <c:pt idx="2">
                    <c:v>0.18000000000000002</c:v>
                  </c:pt>
                  <c:pt idx="3">
                    <c:v>0.92999999999999972</c:v>
                  </c:pt>
                  <c:pt idx="4">
                    <c:v>1.1700000000000008</c:v>
                  </c:pt>
                  <c:pt idx="5">
                    <c:v>1.2899999999999991</c:v>
                  </c:pt>
                  <c:pt idx="6">
                    <c:v>3.0499999999999972</c:v>
                  </c:pt>
                  <c:pt idx="7">
                    <c:v>1.2400000000000002</c:v>
                  </c:pt>
                  <c:pt idx="8">
                    <c:v>0.98000000000000043</c:v>
                  </c:pt>
                  <c:pt idx="9">
                    <c:v>0.4399999999999995</c:v>
                  </c:pt>
                </c:numCache>
              </c:numRef>
            </c:minus>
          </c:errBars>
          <c:cat>
            <c:strRef>
              <c:f>ABIs!$B$10:$B$20</c:f>
              <c:strCache>
                <c:ptCount val="11"/>
                <c:pt idx="0">
                  <c:v>Badenoch and Strathspey</c:v>
                </c:pt>
                <c:pt idx="1">
                  <c:v>Caithness</c:v>
                </c:pt>
                <c:pt idx="2">
                  <c:v>East Ross</c:v>
                </c:pt>
                <c:pt idx="3">
                  <c:v>Inverness</c:v>
                </c:pt>
                <c:pt idx="4">
                  <c:v>Lochaber</c:v>
                </c:pt>
                <c:pt idx="5">
                  <c:v>Mid Ross</c:v>
                </c:pt>
                <c:pt idx="6">
                  <c:v>Nairn</c:v>
                </c:pt>
                <c:pt idx="7">
                  <c:v>Skye, Lochalsh and Wester Ross</c:v>
                </c:pt>
                <c:pt idx="8">
                  <c:v>Sutherland</c:v>
                </c:pt>
                <c:pt idx="9">
                  <c:v>Highland</c:v>
                </c:pt>
                <c:pt idx="10">
                  <c:v>Scotland</c:v>
                </c:pt>
              </c:strCache>
            </c:strRef>
          </c:cat>
          <c:val>
            <c:numRef>
              <c:f>ABIs!$D$10:$D$20</c:f>
              <c:numCache>
                <c:formatCode>0.0</c:formatCode>
                <c:ptCount val="11"/>
                <c:pt idx="0">
                  <c:v>11.31</c:v>
                </c:pt>
                <c:pt idx="1">
                  <c:v>0.49</c:v>
                </c:pt>
                <c:pt idx="2">
                  <c:v>0.28000000000000003</c:v>
                </c:pt>
                <c:pt idx="3">
                  <c:v>17.399999999999999</c:v>
                </c:pt>
                <c:pt idx="4">
                  <c:v>8.23</c:v>
                </c:pt>
                <c:pt idx="5">
                  <c:v>14.93</c:v>
                </c:pt>
                <c:pt idx="6">
                  <c:v>37.18</c:v>
                </c:pt>
                <c:pt idx="7">
                  <c:v>8.5</c:v>
                </c:pt>
                <c:pt idx="8">
                  <c:v>4.1900000000000004</c:v>
                </c:pt>
                <c:pt idx="9">
                  <c:v>12.25</c:v>
                </c:pt>
                <c:pt idx="10">
                  <c:v>7.29</c:v>
                </c:pt>
              </c:numCache>
            </c:numRef>
          </c:val>
        </c:ser>
        <c:gapWidth val="125"/>
        <c:axId val="52955392"/>
        <c:axId val="52969472"/>
      </c:barChart>
      <c:catAx>
        <c:axId val="52955392"/>
        <c:scaling>
          <c:orientation val="minMax"/>
        </c:scaling>
        <c:axPos val="b"/>
        <c:tickLblPos val="nextTo"/>
        <c:txPr>
          <a:bodyPr rot="0" vert="horz"/>
          <a:lstStyle/>
          <a:p>
            <a:pPr>
              <a:defRPr sz="900"/>
            </a:pPr>
            <a:endParaRPr lang="en-US"/>
          </a:p>
        </c:txPr>
        <c:crossAx val="52969472"/>
        <c:crosses val="autoZero"/>
        <c:auto val="1"/>
        <c:lblAlgn val="ctr"/>
        <c:lblOffset val="100"/>
      </c:catAx>
      <c:valAx>
        <c:axId val="52969472"/>
        <c:scaling>
          <c:orientation val="minMax"/>
          <c:min val="0"/>
        </c:scaling>
        <c:axPos val="l"/>
        <c:majorGridlines>
          <c:spPr>
            <a:ln>
              <a:prstDash val="sysDot"/>
            </a:ln>
          </c:spPr>
        </c:majorGridlines>
        <c:title>
          <c:tx>
            <c:rich>
              <a:bodyPr rot="-5400000" vert="horz"/>
              <a:lstStyle/>
              <a:p>
                <a:pPr>
                  <a:defRPr/>
                </a:pPr>
                <a:r>
                  <a:rPr lang="en-US"/>
                  <a:t>Crude rate per 1,000 population</a:t>
                </a:r>
              </a:p>
            </c:rich>
          </c:tx>
          <c:layout>
            <c:manualLayout>
              <c:xMode val="edge"/>
              <c:yMode val="edge"/>
              <c:x val="5.2083333333333426E-3"/>
              <c:y val="0.25488764562324473"/>
            </c:manualLayout>
          </c:layout>
        </c:title>
        <c:numFmt formatCode="0.0" sourceLinked="1"/>
        <c:tickLblPos val="nextTo"/>
        <c:crossAx val="52955392"/>
        <c:crosses val="autoZero"/>
        <c:crossBetween val="between"/>
      </c:valAx>
    </c:plotArea>
    <c:plotVisOnly val="1"/>
    <c:dispBlanksAs val="gap"/>
  </c:chart>
  <c:spPr>
    <a:ln>
      <a:noFill/>
    </a:ln>
  </c:spPr>
  <c:txPr>
    <a:bodyPr/>
    <a:lstStyle/>
    <a:p>
      <a:pPr>
        <a:defRPr sz="1000">
          <a:latin typeface="Arial" pitchFamily="34" charset="0"/>
          <a:cs typeface="Arial" pitchFamily="34" charset="0"/>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GB"/>
  <c:chart>
    <c:autoTitleDeleted val="1"/>
    <c:plotArea>
      <c:layout/>
      <c:barChart>
        <c:barDir val="col"/>
        <c:grouping val="clustered"/>
        <c:ser>
          <c:idx val="0"/>
          <c:order val="0"/>
          <c:tx>
            <c:strRef>
              <c:f>Assessments!$A$28</c:f>
              <c:strCache>
                <c:ptCount val="1"/>
              </c:strCache>
            </c:strRef>
          </c:tx>
          <c:spPr>
            <a:solidFill>
              <a:srgbClr val="6CC24A"/>
            </a:solidFill>
          </c:spPr>
          <c:dPt>
            <c:idx val="9"/>
            <c:spPr>
              <a:solidFill>
                <a:srgbClr val="7566A0"/>
              </a:solidFill>
            </c:spPr>
          </c:dPt>
          <c:dPt>
            <c:idx val="10"/>
            <c:spPr>
              <a:solidFill>
                <a:srgbClr val="002060"/>
              </a:solidFill>
            </c:spPr>
          </c:dPt>
          <c:errBars>
            <c:errBarType val="both"/>
            <c:errValType val="cust"/>
            <c:plus>
              <c:numRef>
                <c:f>Assessments!$H$10:$H$20</c:f>
                <c:numCache>
                  <c:formatCode>General</c:formatCode>
                  <c:ptCount val="11"/>
                  <c:pt idx="0">
                    <c:v>0.71305700408046047</c:v>
                  </c:pt>
                  <c:pt idx="1">
                    <c:v>1.0923376454509137</c:v>
                  </c:pt>
                  <c:pt idx="2">
                    <c:v>1.442469239817898</c:v>
                  </c:pt>
                  <c:pt idx="3">
                    <c:v>0.75924014798216177</c:v>
                  </c:pt>
                  <c:pt idx="4">
                    <c:v>0.86037540067206031</c:v>
                  </c:pt>
                  <c:pt idx="5">
                    <c:v>1.2082162285072684</c:v>
                  </c:pt>
                  <c:pt idx="6">
                    <c:v>1.3623862808176415</c:v>
                  </c:pt>
                  <c:pt idx="7">
                    <c:v>1.4327893011829156</c:v>
                  </c:pt>
                  <c:pt idx="8">
                    <c:v>1.4133342154323856</c:v>
                  </c:pt>
                  <c:pt idx="9">
                    <c:v>0.37771128038676594</c:v>
                  </c:pt>
                </c:numCache>
              </c:numRef>
            </c:plus>
            <c:minus>
              <c:numRef>
                <c:f>Assessments!$G$10:$G$20</c:f>
                <c:numCache>
                  <c:formatCode>General</c:formatCode>
                  <c:ptCount val="11"/>
                  <c:pt idx="0">
                    <c:v>0.56777475689523604</c:v>
                  </c:pt>
                  <c:pt idx="1">
                    <c:v>0.94967773184230797</c:v>
                  </c:pt>
                  <c:pt idx="2">
                    <c:v>1.2727256247606586</c:v>
                  </c:pt>
                  <c:pt idx="3">
                    <c:v>0.71382353669383392</c:v>
                  </c:pt>
                  <c:pt idx="4">
                    <c:v>0.66816919964017618</c:v>
                  </c:pt>
                  <c:pt idx="5">
                    <c:v>1.0692576648668721</c:v>
                  </c:pt>
                  <c:pt idx="6">
                    <c:v>1.0788009813217219</c:v>
                  </c:pt>
                  <c:pt idx="7">
                    <c:v>1.2479531403980753</c:v>
                  </c:pt>
                  <c:pt idx="8">
                    <c:v>1.1366980790493515</c:v>
                  </c:pt>
                  <c:pt idx="9">
                    <c:v>0.36229152988261504</c:v>
                  </c:pt>
                </c:numCache>
              </c:numRef>
            </c:minus>
          </c:errBars>
          <c:cat>
            <c:strRef>
              <c:f>Assessments!$B$10:$B$19</c:f>
              <c:strCache>
                <c:ptCount val="10"/>
                <c:pt idx="0">
                  <c:v>Badenoch and Strathspey</c:v>
                </c:pt>
                <c:pt idx="1">
                  <c:v>Caithness</c:v>
                </c:pt>
                <c:pt idx="2">
                  <c:v>East Ross</c:v>
                </c:pt>
                <c:pt idx="3">
                  <c:v>Inverness</c:v>
                </c:pt>
                <c:pt idx="4">
                  <c:v>Lochaber</c:v>
                </c:pt>
                <c:pt idx="5">
                  <c:v>Mid Ross</c:v>
                </c:pt>
                <c:pt idx="6">
                  <c:v>Nairn</c:v>
                </c:pt>
                <c:pt idx="7">
                  <c:v>Skye, Lochalsh and Wester Ross</c:v>
                </c:pt>
                <c:pt idx="8">
                  <c:v>Sutherland</c:v>
                </c:pt>
                <c:pt idx="9">
                  <c:v>Highland</c:v>
                </c:pt>
              </c:strCache>
            </c:strRef>
          </c:cat>
          <c:val>
            <c:numRef>
              <c:f>Assessments!$D$10:$D$19</c:f>
              <c:numCache>
                <c:formatCode>0.0</c:formatCode>
                <c:ptCount val="10"/>
                <c:pt idx="0">
                  <c:v>2.0549581839904421</c:v>
                </c:pt>
                <c:pt idx="1">
                  <c:v>5.400238948626046</c:v>
                </c:pt>
                <c:pt idx="2">
                  <c:v>8.0428954423592494</c:v>
                </c:pt>
                <c:pt idx="3">
                  <c:v>8.929124110182606</c:v>
                </c:pt>
                <c:pt idx="4">
                  <c:v>2.2018117765475589</c:v>
                </c:pt>
                <c:pt idx="5">
                  <c:v>6.9155646932386343</c:v>
                </c:pt>
                <c:pt idx="6">
                  <c:v>3.8203503540812522</c:v>
                </c:pt>
                <c:pt idx="7">
                  <c:v>7.1853320118929629</c:v>
                </c:pt>
                <c:pt idx="8">
                  <c:v>4.2855840248016772</c:v>
                </c:pt>
                <c:pt idx="9">
                  <c:v>6.6548452128389428</c:v>
                </c:pt>
              </c:numCache>
            </c:numRef>
          </c:val>
        </c:ser>
        <c:gapWidth val="125"/>
        <c:axId val="51729152"/>
        <c:axId val="51730688"/>
      </c:barChart>
      <c:catAx>
        <c:axId val="51729152"/>
        <c:scaling>
          <c:orientation val="minMax"/>
        </c:scaling>
        <c:axPos val="b"/>
        <c:tickLblPos val="nextTo"/>
        <c:txPr>
          <a:bodyPr rot="0" vert="horz"/>
          <a:lstStyle/>
          <a:p>
            <a:pPr>
              <a:defRPr sz="900"/>
            </a:pPr>
            <a:endParaRPr lang="en-US"/>
          </a:p>
        </c:txPr>
        <c:crossAx val="51730688"/>
        <c:crosses val="autoZero"/>
        <c:auto val="1"/>
        <c:lblAlgn val="ctr"/>
        <c:lblOffset val="100"/>
      </c:catAx>
      <c:valAx>
        <c:axId val="51730688"/>
        <c:scaling>
          <c:orientation val="minMax"/>
          <c:min val="0"/>
        </c:scaling>
        <c:axPos val="l"/>
        <c:majorGridlines>
          <c:spPr>
            <a:ln>
              <a:prstDash val="sysDot"/>
            </a:ln>
          </c:spPr>
        </c:majorGridlines>
        <c:title>
          <c:tx>
            <c:rich>
              <a:bodyPr rot="-5400000" vert="horz"/>
              <a:lstStyle/>
              <a:p>
                <a:pPr>
                  <a:defRPr/>
                </a:pPr>
                <a:r>
                  <a:rPr lang="en-US"/>
                  <a:t>Rate per 1,000 population aged 18+</a:t>
                </a:r>
              </a:p>
            </c:rich>
          </c:tx>
          <c:layout>
            <c:manualLayout>
              <c:xMode val="edge"/>
              <c:yMode val="edge"/>
              <c:x val="5.2083333333333426E-3"/>
              <c:y val="0.25488764562324473"/>
            </c:manualLayout>
          </c:layout>
        </c:title>
        <c:numFmt formatCode="0.0" sourceLinked="1"/>
        <c:tickLblPos val="nextTo"/>
        <c:crossAx val="51729152"/>
        <c:crosses val="autoZero"/>
        <c:crossBetween val="between"/>
      </c:valAx>
    </c:plotArea>
    <c:plotVisOnly val="1"/>
    <c:dispBlanksAs val="gap"/>
  </c:chart>
  <c:spPr>
    <a:ln>
      <a:noFill/>
    </a:ln>
  </c:spPr>
  <c:txPr>
    <a:bodyPr/>
    <a:lstStyle/>
    <a:p>
      <a:pPr>
        <a:defRPr sz="1000">
          <a:latin typeface="Arial" pitchFamily="34" charset="0"/>
          <a:cs typeface="Arial" pitchFamily="34" charset="0"/>
        </a:defRPr>
      </a:pPr>
      <a:endParaRPr lang="en-US"/>
    </a:p>
  </c:txPr>
  <c:printSettings>
    <c:headerFooter/>
    <c:pageMargins b="0.75000000000000222" l="0.70000000000000062" r="0.70000000000000062" t="0.75000000000000222"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GB"/>
  <c:chart>
    <c:autoTitleDeleted val="1"/>
    <c:plotArea>
      <c:layout/>
      <c:barChart>
        <c:barDir val="col"/>
        <c:grouping val="clustered"/>
        <c:ser>
          <c:idx val="0"/>
          <c:order val="0"/>
          <c:spPr>
            <a:solidFill>
              <a:srgbClr val="6CC24A"/>
            </a:solidFill>
          </c:spPr>
          <c:dPt>
            <c:idx val="9"/>
            <c:spPr>
              <a:solidFill>
                <a:srgbClr val="7566A0"/>
              </a:solidFill>
            </c:spPr>
          </c:dPt>
          <c:dPt>
            <c:idx val="10"/>
            <c:spPr>
              <a:solidFill>
                <a:srgbClr val="002060"/>
              </a:solidFill>
            </c:spPr>
          </c:dPt>
          <c:errBars>
            <c:errBarType val="both"/>
            <c:errValType val="cust"/>
            <c:plus>
              <c:numRef>
                <c:f>Assessments!$Q$10:$Q$19</c:f>
                <c:numCache>
                  <c:formatCode>General</c:formatCode>
                  <c:ptCount val="10"/>
                  <c:pt idx="0">
                    <c:v>0.67660544417011259</c:v>
                  </c:pt>
                  <c:pt idx="1">
                    <c:v>0.92987197919597309</c:v>
                  </c:pt>
                  <c:pt idx="2">
                    <c:v>1.3194313204207972</c:v>
                  </c:pt>
                  <c:pt idx="3">
                    <c:v>0.6006550323480937</c:v>
                  </c:pt>
                  <c:pt idx="4">
                    <c:v>0.72416286454661827</c:v>
                  </c:pt>
                  <c:pt idx="5">
                    <c:v>1.015100028308515</c:v>
                  </c:pt>
                  <c:pt idx="6">
                    <c:v>1.1445753303356412</c:v>
                  </c:pt>
                  <c:pt idx="7">
                    <c:v>1.2965363618268473</c:v>
                  </c:pt>
                  <c:pt idx="8">
                    <c:v>1.2618924490960324</c:v>
                  </c:pt>
                  <c:pt idx="9">
                    <c:v>0.31481846259051327</c:v>
                  </c:pt>
                </c:numCache>
              </c:numRef>
            </c:plus>
            <c:minus>
              <c:numRef>
                <c:f>Assessments!$P$10:$P$19</c:f>
                <c:numCache>
                  <c:formatCode>General</c:formatCode>
                  <c:ptCount val="10"/>
                  <c:pt idx="0">
                    <c:v>0.53089311134068629</c:v>
                  </c:pt>
                  <c:pt idx="1">
                    <c:v>0.78637782749845364</c:v>
                  </c:pt>
                  <c:pt idx="2">
                    <c:v>1.1492188408297608</c:v>
                  </c:pt>
                  <c:pt idx="3">
                    <c:v>0.55506457417630894</c:v>
                  </c:pt>
                  <c:pt idx="4">
                    <c:v>0.52969130365848771</c:v>
                  </c:pt>
                  <c:pt idx="5">
                    <c:v>0.87537223526756147</c:v>
                  </c:pt>
                  <c:pt idx="6">
                    <c:v>0.85788574992873845</c:v>
                  </c:pt>
                  <c:pt idx="7">
                    <c:v>1.1110627649127025</c:v>
                  </c:pt>
                  <c:pt idx="8">
                    <c:v>0.98349982517413759</c:v>
                  </c:pt>
                  <c:pt idx="9">
                    <c:v>0.29936902413563971</c:v>
                  </c:pt>
                </c:numCache>
              </c:numRef>
            </c:minus>
          </c:errBars>
          <c:cat>
            <c:strRef>
              <c:f>Assessments!$K$10:$K$19</c:f>
              <c:strCache>
                <c:ptCount val="10"/>
                <c:pt idx="0">
                  <c:v>Badenoch and Strathspey</c:v>
                </c:pt>
                <c:pt idx="1">
                  <c:v>Caithness</c:v>
                </c:pt>
                <c:pt idx="2">
                  <c:v>East Ross</c:v>
                </c:pt>
                <c:pt idx="3">
                  <c:v>Inverness</c:v>
                </c:pt>
                <c:pt idx="4">
                  <c:v>Lochaber</c:v>
                </c:pt>
                <c:pt idx="5">
                  <c:v>Mid Ross</c:v>
                </c:pt>
                <c:pt idx="6">
                  <c:v>Nairn</c:v>
                </c:pt>
                <c:pt idx="7">
                  <c:v>Skye, Lochalsh and Wester Ross</c:v>
                </c:pt>
                <c:pt idx="8">
                  <c:v>Sutherland</c:v>
                </c:pt>
                <c:pt idx="9">
                  <c:v>Highland</c:v>
                </c:pt>
              </c:strCache>
            </c:strRef>
          </c:cat>
          <c:val>
            <c:numRef>
              <c:f>Assessments!$M$10:$M$19</c:f>
              <c:numCache>
                <c:formatCode>0.0</c:formatCode>
                <c:ptCount val="10"/>
                <c:pt idx="0">
                  <c:v>1.8160095579450419</c:v>
                </c:pt>
                <c:pt idx="1">
                  <c:v>3.775388291517324</c:v>
                </c:pt>
                <c:pt idx="2">
                  <c:v>6.6168501511608007</c:v>
                </c:pt>
                <c:pt idx="3">
                  <c:v>5.4627050448777466</c:v>
                </c:pt>
                <c:pt idx="4">
                  <c:v>1.4469048817312531</c:v>
                </c:pt>
                <c:pt idx="5">
                  <c:v>4.7194056352506895</c:v>
                </c:pt>
                <c:pt idx="6">
                  <c:v>2.5158404770778975</c:v>
                </c:pt>
                <c:pt idx="7">
                  <c:v>5.7606541129831523</c:v>
                </c:pt>
                <c:pt idx="8">
                  <c:v>3.2825749977204342</c:v>
                </c:pt>
                <c:pt idx="9">
                  <c:v>4.5702584887537867</c:v>
                </c:pt>
              </c:numCache>
            </c:numRef>
          </c:val>
        </c:ser>
        <c:gapWidth val="125"/>
        <c:axId val="53021312"/>
        <c:axId val="53027200"/>
      </c:barChart>
      <c:catAx>
        <c:axId val="53021312"/>
        <c:scaling>
          <c:orientation val="minMax"/>
        </c:scaling>
        <c:axPos val="b"/>
        <c:tickLblPos val="nextTo"/>
        <c:txPr>
          <a:bodyPr rot="0" vert="horz"/>
          <a:lstStyle/>
          <a:p>
            <a:pPr>
              <a:defRPr sz="900"/>
            </a:pPr>
            <a:endParaRPr lang="en-US"/>
          </a:p>
        </c:txPr>
        <c:crossAx val="53027200"/>
        <c:crosses val="autoZero"/>
        <c:auto val="1"/>
        <c:lblAlgn val="ctr"/>
        <c:lblOffset val="100"/>
      </c:catAx>
      <c:valAx>
        <c:axId val="53027200"/>
        <c:scaling>
          <c:orientation val="minMax"/>
          <c:min val="0"/>
        </c:scaling>
        <c:axPos val="l"/>
        <c:majorGridlines>
          <c:spPr>
            <a:ln>
              <a:prstDash val="sysDot"/>
            </a:ln>
          </c:spPr>
        </c:majorGridlines>
        <c:title>
          <c:tx>
            <c:rich>
              <a:bodyPr rot="-5400000" vert="horz"/>
              <a:lstStyle/>
              <a:p>
                <a:pPr>
                  <a:defRPr/>
                </a:pPr>
                <a:r>
                  <a:rPr lang="en-US"/>
                  <a:t>Rate per 1,000 population aged 18+</a:t>
                </a:r>
              </a:p>
            </c:rich>
          </c:tx>
          <c:layout>
            <c:manualLayout>
              <c:xMode val="edge"/>
              <c:yMode val="edge"/>
              <c:x val="5.2083333333333426E-3"/>
              <c:y val="0.25488764562324473"/>
            </c:manualLayout>
          </c:layout>
        </c:title>
        <c:numFmt formatCode="0.0" sourceLinked="1"/>
        <c:tickLblPos val="nextTo"/>
        <c:crossAx val="53021312"/>
        <c:crosses val="autoZero"/>
        <c:crossBetween val="between"/>
      </c:valAx>
    </c:plotArea>
    <c:plotVisOnly val="1"/>
    <c:dispBlanksAs val="gap"/>
  </c:chart>
  <c:spPr>
    <a:ln>
      <a:noFill/>
    </a:ln>
  </c:spPr>
  <c:txPr>
    <a:bodyPr/>
    <a:lstStyle/>
    <a:p>
      <a:pPr>
        <a:defRPr sz="1000">
          <a:latin typeface="Arial" pitchFamily="34" charset="0"/>
          <a:cs typeface="Arial" pitchFamily="34" charset="0"/>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GB"/>
  <c:chart>
    <c:autoTitleDeleted val="1"/>
    <c:plotArea>
      <c:layout/>
      <c:barChart>
        <c:barDir val="col"/>
        <c:grouping val="clustered"/>
        <c:ser>
          <c:idx val="0"/>
          <c:order val="0"/>
          <c:spPr>
            <a:solidFill>
              <a:srgbClr val="6CC24A"/>
            </a:solidFill>
          </c:spPr>
          <c:dPt>
            <c:idx val="9"/>
            <c:spPr>
              <a:solidFill>
                <a:srgbClr val="7566A0"/>
              </a:solidFill>
            </c:spPr>
          </c:dPt>
          <c:dPt>
            <c:idx val="10"/>
            <c:spPr>
              <a:solidFill>
                <a:srgbClr val="002060"/>
              </a:solidFill>
            </c:spPr>
          </c:dPt>
          <c:errBars>
            <c:errBarType val="both"/>
            <c:errValType val="cust"/>
            <c:plus>
              <c:numRef>
                <c:f>Assessments!$Z$10:$Z$19</c:f>
                <c:numCache>
                  <c:formatCode>General</c:formatCode>
                  <c:ptCount val="10"/>
                  <c:pt idx="0">
                    <c:v>0.31867775767372375</c:v>
                  </c:pt>
                  <c:pt idx="1">
                    <c:v>0.64571527336693402</c:v>
                  </c:pt>
                  <c:pt idx="2">
                    <c:v>0.6790788715720939</c:v>
                  </c:pt>
                  <c:pt idx="3">
                    <c:v>0.48490955837622085</c:v>
                  </c:pt>
                  <c:pt idx="4">
                    <c:v>0.56376352844595856</c:v>
                  </c:pt>
                  <c:pt idx="5">
                    <c:v>0.72426691933306708</c:v>
                  </c:pt>
                  <c:pt idx="6">
                    <c:v>0.88423603446101229</c:v>
                  </c:pt>
                  <c:pt idx="7">
                    <c:v>0.71303845978896452</c:v>
                  </c:pt>
                  <c:pt idx="8">
                    <c:v>0.79165118202808027</c:v>
                  </c:pt>
                  <c:pt idx="9">
                    <c:v>0.21607174761122661</c:v>
                  </c:pt>
                </c:numCache>
              </c:numRef>
            </c:plus>
            <c:minus>
              <c:numRef>
                <c:f>Assessments!$Y$10:$Y$19</c:f>
                <c:numCache>
                  <c:formatCode>General</c:formatCode>
                  <c:ptCount val="10"/>
                  <c:pt idx="0">
                    <c:v>0.16136265758095963</c:v>
                  </c:pt>
                  <c:pt idx="1">
                    <c:v>0.49959434243382184</c:v>
                  </c:pt>
                  <c:pt idx="2">
                    <c:v>0.50318396852265557</c:v>
                  </c:pt>
                  <c:pt idx="3">
                    <c:v>0.4391167912814935</c:v>
                  </c:pt>
                  <c:pt idx="4">
                    <c:v>0.36483548636624202</c:v>
                  </c:pt>
                  <c:pt idx="5">
                    <c:v>0.58250398733396769</c:v>
                  </c:pt>
                  <c:pt idx="6">
                    <c:v>0.59132218819412952</c:v>
                  </c:pt>
                  <c:pt idx="7">
                    <c:v>0.52155432129307</c:v>
                  </c:pt>
                  <c:pt idx="8">
                    <c:v>0.50231053458221586</c:v>
                  </c:pt>
                  <c:pt idx="9">
                    <c:v>0.20053943544478692</c:v>
                  </c:pt>
                </c:numCache>
              </c:numRef>
            </c:minus>
          </c:errBars>
          <c:cat>
            <c:strRef>
              <c:f>Assessments!$T$10:$T$19</c:f>
              <c:strCache>
                <c:ptCount val="10"/>
                <c:pt idx="0">
                  <c:v>Badenoch and Strathspey</c:v>
                </c:pt>
                <c:pt idx="1">
                  <c:v>Caithness</c:v>
                </c:pt>
                <c:pt idx="2">
                  <c:v>East Ross</c:v>
                </c:pt>
                <c:pt idx="3">
                  <c:v>Inverness</c:v>
                </c:pt>
                <c:pt idx="4">
                  <c:v>Lochaber</c:v>
                </c:pt>
                <c:pt idx="5">
                  <c:v>Mid Ross</c:v>
                </c:pt>
                <c:pt idx="6">
                  <c:v>Nairn</c:v>
                </c:pt>
                <c:pt idx="7">
                  <c:v>Skye, Lochalsh and Wester Ross</c:v>
                </c:pt>
                <c:pt idx="8">
                  <c:v>Sutherland</c:v>
                </c:pt>
                <c:pt idx="9">
                  <c:v>Highland</c:v>
                </c:pt>
              </c:strCache>
            </c:strRef>
          </c:cat>
          <c:val>
            <c:numRef>
              <c:f>Assessments!$V$10:$V$19</c:f>
              <c:numCache>
                <c:formatCode>0.0</c:formatCode>
                <c:ptCount val="10"/>
                <c:pt idx="0">
                  <c:v>0.23894862604540024</c:v>
                </c:pt>
                <c:pt idx="1">
                  <c:v>1.6248506571087216</c:v>
                </c:pt>
                <c:pt idx="2">
                  <c:v>1.4260452911984485</c:v>
                </c:pt>
                <c:pt idx="3">
                  <c:v>3.4664190653048594</c:v>
                </c:pt>
                <c:pt idx="4">
                  <c:v>0.75490689481630602</c:v>
                </c:pt>
                <c:pt idx="5">
                  <c:v>2.1961590579879444</c:v>
                </c:pt>
                <c:pt idx="6">
                  <c:v>1.3045098770033543</c:v>
                </c:pt>
                <c:pt idx="7">
                  <c:v>1.4246778989098117</c:v>
                </c:pt>
                <c:pt idx="8">
                  <c:v>1.0030090270812437</c:v>
                </c:pt>
                <c:pt idx="9">
                  <c:v>2.0845867240851566</c:v>
                </c:pt>
              </c:numCache>
            </c:numRef>
          </c:val>
        </c:ser>
        <c:gapWidth val="125"/>
        <c:axId val="53056256"/>
        <c:axId val="53057792"/>
      </c:barChart>
      <c:catAx>
        <c:axId val="53056256"/>
        <c:scaling>
          <c:orientation val="minMax"/>
        </c:scaling>
        <c:axPos val="b"/>
        <c:tickLblPos val="nextTo"/>
        <c:txPr>
          <a:bodyPr rot="0" vert="horz"/>
          <a:lstStyle/>
          <a:p>
            <a:pPr>
              <a:defRPr sz="900"/>
            </a:pPr>
            <a:endParaRPr lang="en-US"/>
          </a:p>
        </c:txPr>
        <c:crossAx val="53057792"/>
        <c:crosses val="autoZero"/>
        <c:auto val="1"/>
        <c:lblAlgn val="ctr"/>
        <c:lblOffset val="100"/>
      </c:catAx>
      <c:valAx>
        <c:axId val="53057792"/>
        <c:scaling>
          <c:orientation val="minMax"/>
          <c:min val="0"/>
        </c:scaling>
        <c:axPos val="l"/>
        <c:majorGridlines>
          <c:spPr>
            <a:ln>
              <a:prstDash val="sysDot"/>
            </a:ln>
          </c:spPr>
        </c:majorGridlines>
        <c:title>
          <c:tx>
            <c:rich>
              <a:bodyPr rot="-5400000" vert="horz"/>
              <a:lstStyle/>
              <a:p>
                <a:pPr>
                  <a:defRPr/>
                </a:pPr>
                <a:r>
                  <a:rPr lang="en-US"/>
                  <a:t>Rate per 1,000 population aged 18+</a:t>
                </a:r>
              </a:p>
            </c:rich>
          </c:tx>
          <c:layout>
            <c:manualLayout>
              <c:xMode val="edge"/>
              <c:yMode val="edge"/>
              <c:x val="5.2083333333333426E-3"/>
              <c:y val="0.25488764562324473"/>
            </c:manualLayout>
          </c:layout>
        </c:title>
        <c:numFmt formatCode="0.0" sourceLinked="1"/>
        <c:tickLblPos val="nextTo"/>
        <c:crossAx val="53056256"/>
        <c:crosses val="autoZero"/>
        <c:crossBetween val="between"/>
      </c:valAx>
    </c:plotArea>
    <c:plotVisOnly val="1"/>
    <c:dispBlanksAs val="gap"/>
  </c:chart>
  <c:spPr>
    <a:ln>
      <a:noFill/>
    </a:ln>
  </c:spPr>
  <c:txPr>
    <a:bodyPr/>
    <a:lstStyle/>
    <a:p>
      <a:pPr>
        <a:defRPr sz="1000">
          <a:latin typeface="Arial" pitchFamily="34" charset="0"/>
          <a:cs typeface="Arial" pitchFamily="34" charset="0"/>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GB"/>
  <c:chart>
    <c:autoTitleDeleted val="1"/>
    <c:plotArea>
      <c:layout/>
      <c:barChart>
        <c:barDir val="col"/>
        <c:grouping val="clustered"/>
        <c:ser>
          <c:idx val="0"/>
          <c:order val="0"/>
          <c:spPr>
            <a:solidFill>
              <a:srgbClr val="6CC24A"/>
            </a:solidFill>
          </c:spPr>
          <c:dPt>
            <c:idx val="9"/>
            <c:spPr>
              <a:solidFill>
                <a:srgbClr val="7566A0"/>
              </a:solidFill>
            </c:spPr>
          </c:dPt>
          <c:dPt>
            <c:idx val="10"/>
            <c:spPr>
              <a:solidFill>
                <a:srgbClr val="002060"/>
              </a:solidFill>
            </c:spPr>
          </c:dPt>
          <c:errBars>
            <c:errBarType val="both"/>
            <c:errValType val="cust"/>
            <c:plus>
              <c:numRef>
                <c:f>'Off Trade Premise Licenses'!$H$10:$H$20</c:f>
                <c:numCache>
                  <c:formatCode>General</c:formatCode>
                  <c:ptCount val="11"/>
                  <c:pt idx="0">
                    <c:v>5.9591645185262099</c:v>
                  </c:pt>
                  <c:pt idx="1">
                    <c:v>6.0456837704148523</c:v>
                  </c:pt>
                  <c:pt idx="2">
                    <c:v>6.3330429548204492</c:v>
                  </c:pt>
                  <c:pt idx="3">
                    <c:v>3.1113282233634223</c:v>
                  </c:pt>
                  <c:pt idx="4">
                    <c:v>9.2938619609634472</c:v>
                  </c:pt>
                  <c:pt idx="5">
                    <c:v>5.4725689628107954</c:v>
                  </c:pt>
                  <c:pt idx="6">
                    <c:v>7.8192572438040635</c:v>
                  </c:pt>
                  <c:pt idx="7">
                    <c:v>9.3345288492816927</c:v>
                  </c:pt>
                  <c:pt idx="8">
                    <c:v>11.857189496419416</c:v>
                  </c:pt>
                  <c:pt idx="9">
                    <c:v>1.9381163354916353</c:v>
                  </c:pt>
                </c:numCache>
              </c:numRef>
            </c:plus>
            <c:minus>
              <c:numRef>
                <c:f>'Off Trade Premise Licenses'!$G$10:$G$20</c:f>
                <c:numCache>
                  <c:formatCode>General</c:formatCode>
                  <c:ptCount val="11"/>
                  <c:pt idx="0">
                    <c:v>4.4914974778676342</c:v>
                  </c:pt>
                  <c:pt idx="1">
                    <c:v>4.5794089628354122</c:v>
                  </c:pt>
                  <c:pt idx="2">
                    <c:v>4.5666096273737029</c:v>
                  </c:pt>
                  <c:pt idx="3">
                    <c:v>2.6473818668786162</c:v>
                  </c:pt>
                  <c:pt idx="4">
                    <c:v>7.3813981016862513</c:v>
                  </c:pt>
                  <c:pt idx="5">
                    <c:v>4.0313117168545443</c:v>
                  </c:pt>
                  <c:pt idx="6">
                    <c:v>4.8570814242139377</c:v>
                  </c:pt>
                  <c:pt idx="7">
                    <c:v>7.4534339281879696</c:v>
                  </c:pt>
                  <c:pt idx="8">
                    <c:v>9.0644784387770301</c:v>
                  </c:pt>
                  <c:pt idx="9">
                    <c:v>1.7824845024088916</c:v>
                  </c:pt>
                </c:numCache>
              </c:numRef>
            </c:minus>
          </c:errBars>
          <c:cat>
            <c:strRef>
              <c:f>'Off Trade Premise Licenses'!$B$10:$B$20</c:f>
              <c:strCache>
                <c:ptCount val="11"/>
                <c:pt idx="0">
                  <c:v>Badenoch and Strathspey</c:v>
                </c:pt>
                <c:pt idx="1">
                  <c:v>Caithness</c:v>
                </c:pt>
                <c:pt idx="2">
                  <c:v>East Ross</c:v>
                </c:pt>
                <c:pt idx="3">
                  <c:v>Inverness</c:v>
                </c:pt>
                <c:pt idx="4">
                  <c:v>Lochaber</c:v>
                </c:pt>
                <c:pt idx="5">
                  <c:v>Mid Ross</c:v>
                </c:pt>
                <c:pt idx="6">
                  <c:v>Nairn</c:v>
                </c:pt>
                <c:pt idx="7">
                  <c:v>Skye, Lochalsh and Wester Ross</c:v>
                </c:pt>
                <c:pt idx="8">
                  <c:v>Sutherland</c:v>
                </c:pt>
                <c:pt idx="9">
                  <c:v>Highland</c:v>
                </c:pt>
                <c:pt idx="10">
                  <c:v>Scotland</c:v>
                </c:pt>
              </c:strCache>
            </c:strRef>
          </c:cat>
          <c:val>
            <c:numRef>
              <c:f>'Off Trade Premise Licenses'!$D$10:$D$20</c:f>
              <c:numCache>
                <c:formatCode>0.0</c:formatCode>
                <c:ptCount val="11"/>
                <c:pt idx="0">
                  <c:v>13.381123058542412</c:v>
                </c:pt>
                <c:pt idx="1">
                  <c:v>13.859020310633214</c:v>
                </c:pt>
                <c:pt idx="2">
                  <c:v>11.978780446066967</c:v>
                </c:pt>
                <c:pt idx="3">
                  <c:v>13.153822346022903</c:v>
                </c:pt>
                <c:pt idx="4">
                  <c:v>26.42174131857071</c:v>
                </c:pt>
                <c:pt idx="5">
                  <c:v>11.214429232278865</c:v>
                </c:pt>
                <c:pt idx="6">
                  <c:v>9.3179276928811028</c:v>
                </c:pt>
                <c:pt idx="7">
                  <c:v>27.254707631318137</c:v>
                </c:pt>
                <c:pt idx="8">
                  <c:v>28.266618035925958</c:v>
                </c:pt>
                <c:pt idx="9">
                  <c:v>16.571145097790868</c:v>
                </c:pt>
                <c:pt idx="10">
                  <c:v>7.29</c:v>
                </c:pt>
              </c:numCache>
            </c:numRef>
          </c:val>
        </c:ser>
        <c:gapWidth val="125"/>
        <c:axId val="53103616"/>
        <c:axId val="53113600"/>
      </c:barChart>
      <c:catAx>
        <c:axId val="53103616"/>
        <c:scaling>
          <c:orientation val="minMax"/>
        </c:scaling>
        <c:axPos val="b"/>
        <c:tickLblPos val="nextTo"/>
        <c:txPr>
          <a:bodyPr rot="0" vert="horz"/>
          <a:lstStyle/>
          <a:p>
            <a:pPr>
              <a:defRPr sz="900"/>
            </a:pPr>
            <a:endParaRPr lang="en-US"/>
          </a:p>
        </c:txPr>
        <c:crossAx val="53113600"/>
        <c:crosses val="autoZero"/>
        <c:auto val="1"/>
        <c:lblAlgn val="ctr"/>
        <c:lblOffset val="100"/>
      </c:catAx>
      <c:valAx>
        <c:axId val="53113600"/>
        <c:scaling>
          <c:orientation val="minMax"/>
          <c:min val="0"/>
        </c:scaling>
        <c:axPos val="l"/>
        <c:majorGridlines>
          <c:spPr>
            <a:ln>
              <a:prstDash val="sysDot"/>
            </a:ln>
          </c:spPr>
        </c:majorGridlines>
        <c:title>
          <c:tx>
            <c:rich>
              <a:bodyPr rot="-5400000" vert="horz"/>
              <a:lstStyle/>
              <a:p>
                <a:pPr>
                  <a:defRPr/>
                </a:pPr>
                <a:r>
                  <a:rPr lang="en-US"/>
                  <a:t>Rate per 10,000 population aged 18+</a:t>
                </a:r>
              </a:p>
            </c:rich>
          </c:tx>
          <c:layout>
            <c:manualLayout>
              <c:xMode val="edge"/>
              <c:yMode val="edge"/>
              <c:x val="5.2083333333333426E-3"/>
              <c:y val="0.25488764562324473"/>
            </c:manualLayout>
          </c:layout>
        </c:title>
        <c:numFmt formatCode="0.0" sourceLinked="1"/>
        <c:tickLblPos val="nextTo"/>
        <c:crossAx val="53103616"/>
        <c:crosses val="autoZero"/>
        <c:crossBetween val="between"/>
      </c:valAx>
    </c:plotArea>
    <c:plotVisOnly val="1"/>
    <c:dispBlanksAs val="gap"/>
  </c:chart>
  <c:spPr>
    <a:ln>
      <a:noFill/>
    </a:ln>
  </c:spPr>
  <c:txPr>
    <a:bodyPr/>
    <a:lstStyle/>
    <a:p>
      <a:pPr>
        <a:defRPr sz="1000">
          <a:latin typeface="Arial" pitchFamily="34" charset="0"/>
          <a:cs typeface="Arial" pitchFamily="34" charset="0"/>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autoTitleDeleted val="1"/>
    <c:plotArea>
      <c:layout/>
      <c:barChart>
        <c:barDir val="col"/>
        <c:grouping val="clustered"/>
        <c:ser>
          <c:idx val="0"/>
          <c:order val="0"/>
          <c:tx>
            <c:strRef>
              <c:f>'Alcohol-related stays (gender)'!$A$28</c:f>
              <c:strCache>
                <c:ptCount val="1"/>
              </c:strCache>
            </c:strRef>
          </c:tx>
          <c:spPr>
            <a:solidFill>
              <a:srgbClr val="6CC24A"/>
            </a:solidFill>
          </c:spPr>
          <c:dPt>
            <c:idx val="9"/>
            <c:spPr>
              <a:solidFill>
                <a:srgbClr val="7566A0"/>
              </a:solidFill>
            </c:spPr>
          </c:dPt>
          <c:dPt>
            <c:idx val="10"/>
            <c:spPr>
              <a:solidFill>
                <a:srgbClr val="002060"/>
              </a:solidFill>
            </c:spPr>
          </c:dPt>
          <c:errBars>
            <c:errBarType val="both"/>
            <c:errValType val="cust"/>
            <c:plus>
              <c:numRef>
                <c:f>'Alcohol-related stays (gender)'!$H$10:$H$20</c:f>
                <c:numCache>
                  <c:formatCode>General</c:formatCode>
                  <c:ptCount val="11"/>
                  <c:pt idx="0">
                    <c:v>65.35874574239574</c:v>
                  </c:pt>
                  <c:pt idx="1">
                    <c:v>61.353914678428737</c:v>
                  </c:pt>
                  <c:pt idx="2">
                    <c:v>61.240004549942682</c:v>
                  </c:pt>
                  <c:pt idx="3">
                    <c:v>34.750157685289196</c:v>
                  </c:pt>
                  <c:pt idx="4">
                    <c:v>64.89387184815746</c:v>
                  </c:pt>
                  <c:pt idx="5">
                    <c:v>55.839190625819924</c:v>
                  </c:pt>
                  <c:pt idx="6">
                    <c:v>66.998566428559741</c:v>
                  </c:pt>
                  <c:pt idx="7">
                    <c:v>61.049714194514308</c:v>
                  </c:pt>
                  <c:pt idx="8">
                    <c:v>74.113266598757491</c:v>
                  </c:pt>
                  <c:pt idx="9">
                    <c:v>18.914028375276189</c:v>
                  </c:pt>
                </c:numCache>
              </c:numRef>
            </c:plus>
            <c:minus>
              <c:numRef>
                <c:f>'Alcohol-related stays (gender)'!$G$10:$G$20</c:f>
                <c:numCache>
                  <c:formatCode>General</c:formatCode>
                  <c:ptCount val="11"/>
                  <c:pt idx="0">
                    <c:v>65.35874574239574</c:v>
                  </c:pt>
                  <c:pt idx="1">
                    <c:v>61.353914678428737</c:v>
                  </c:pt>
                  <c:pt idx="2">
                    <c:v>61.240004549942682</c:v>
                  </c:pt>
                  <c:pt idx="3">
                    <c:v>34.750157685289196</c:v>
                  </c:pt>
                  <c:pt idx="4">
                    <c:v>64.89387184815746</c:v>
                  </c:pt>
                  <c:pt idx="5">
                    <c:v>55.839190625819924</c:v>
                  </c:pt>
                  <c:pt idx="6">
                    <c:v>66.998566428559798</c:v>
                  </c:pt>
                  <c:pt idx="7">
                    <c:v>61.049714194514308</c:v>
                  </c:pt>
                  <c:pt idx="8">
                    <c:v>74.113266598757491</c:v>
                  </c:pt>
                  <c:pt idx="9">
                    <c:v>18.914028375276189</c:v>
                  </c:pt>
                </c:numCache>
              </c:numRef>
            </c:minus>
          </c:errBars>
          <c:cat>
            <c:strRef>
              <c:f>'Alcohol-related stays (gender)'!$B$10:$B$19</c:f>
              <c:strCache>
                <c:ptCount val="10"/>
                <c:pt idx="0">
                  <c:v>Badenoch and Strathspey</c:v>
                </c:pt>
                <c:pt idx="1">
                  <c:v>Caithness</c:v>
                </c:pt>
                <c:pt idx="2">
                  <c:v>East Ross</c:v>
                </c:pt>
                <c:pt idx="3">
                  <c:v>Inverness</c:v>
                </c:pt>
                <c:pt idx="4">
                  <c:v>Lochaber</c:v>
                </c:pt>
                <c:pt idx="5">
                  <c:v>Mid Ross</c:v>
                </c:pt>
                <c:pt idx="6">
                  <c:v>Nairn</c:v>
                </c:pt>
                <c:pt idx="7">
                  <c:v>Skye, Lochalsh and Wester Ross</c:v>
                </c:pt>
                <c:pt idx="8">
                  <c:v>Sutherland</c:v>
                </c:pt>
                <c:pt idx="9">
                  <c:v>Highland</c:v>
                </c:pt>
              </c:strCache>
            </c:strRef>
          </c:cat>
          <c:val>
            <c:numRef>
              <c:f>'Alcohol-related stays (gender)'!$D$10:$D$19</c:f>
              <c:numCache>
                <c:formatCode>0.0</c:formatCode>
                <c:ptCount val="10"/>
                <c:pt idx="0">
                  <c:v>429.36248406837041</c:v>
                </c:pt>
                <c:pt idx="1">
                  <c:v>781.10419442587227</c:v>
                </c:pt>
                <c:pt idx="2">
                  <c:v>607.56022579743308</c:v>
                </c:pt>
                <c:pt idx="3">
                  <c:v>733.18119532153457</c:v>
                </c:pt>
                <c:pt idx="4">
                  <c:v>642.78331223184705</c:v>
                </c:pt>
                <c:pt idx="5">
                  <c:v>617.32475494799678</c:v>
                </c:pt>
                <c:pt idx="6">
                  <c:v>453.91601321402123</c:v>
                </c:pt>
                <c:pt idx="7">
                  <c:v>585.87186880324896</c:v>
                </c:pt>
                <c:pt idx="8">
                  <c:v>570.38965649584861</c:v>
                </c:pt>
                <c:pt idx="9">
                  <c:v>649.96758091271477</c:v>
                </c:pt>
              </c:numCache>
            </c:numRef>
          </c:val>
        </c:ser>
        <c:gapWidth val="125"/>
        <c:axId val="49536384"/>
        <c:axId val="49628288"/>
      </c:barChart>
      <c:catAx>
        <c:axId val="49536384"/>
        <c:scaling>
          <c:orientation val="minMax"/>
        </c:scaling>
        <c:axPos val="b"/>
        <c:tickLblPos val="nextTo"/>
        <c:txPr>
          <a:bodyPr rot="0" vert="horz"/>
          <a:lstStyle/>
          <a:p>
            <a:pPr>
              <a:defRPr sz="900"/>
            </a:pPr>
            <a:endParaRPr lang="en-US"/>
          </a:p>
        </c:txPr>
        <c:crossAx val="49628288"/>
        <c:crosses val="autoZero"/>
        <c:auto val="1"/>
        <c:lblAlgn val="ctr"/>
        <c:lblOffset val="100"/>
      </c:catAx>
      <c:valAx>
        <c:axId val="49628288"/>
        <c:scaling>
          <c:orientation val="minMax"/>
          <c:min val="0"/>
        </c:scaling>
        <c:axPos val="l"/>
        <c:majorGridlines>
          <c:spPr>
            <a:ln>
              <a:prstDash val="sysDot"/>
            </a:ln>
          </c:spPr>
        </c:majorGridlines>
        <c:title>
          <c:tx>
            <c:rich>
              <a:bodyPr rot="-5400000" vert="horz"/>
              <a:lstStyle/>
              <a:p>
                <a:pPr>
                  <a:defRPr/>
                </a:pPr>
                <a:r>
                  <a:rPr lang="en-US"/>
                  <a:t>EASR per 100,000 population</a:t>
                </a:r>
              </a:p>
            </c:rich>
          </c:tx>
          <c:layout>
            <c:manualLayout>
              <c:xMode val="edge"/>
              <c:yMode val="edge"/>
              <c:x val="5.2083333333333426E-3"/>
              <c:y val="0.25488764562324473"/>
            </c:manualLayout>
          </c:layout>
        </c:title>
        <c:numFmt formatCode="0.0" sourceLinked="1"/>
        <c:tickLblPos val="nextTo"/>
        <c:crossAx val="49536384"/>
        <c:crosses val="autoZero"/>
        <c:crossBetween val="between"/>
      </c:valAx>
    </c:plotArea>
    <c:plotVisOnly val="1"/>
    <c:dispBlanksAs val="gap"/>
  </c:chart>
  <c:spPr>
    <a:ln>
      <a:noFill/>
    </a:ln>
  </c:spPr>
  <c:txPr>
    <a:bodyPr/>
    <a:lstStyle/>
    <a:p>
      <a:pPr>
        <a:defRPr sz="1000">
          <a:latin typeface="Arial" pitchFamily="34" charset="0"/>
          <a:cs typeface="Arial" pitchFamily="34" charset="0"/>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GB"/>
  <c:chart>
    <c:autoTitleDeleted val="1"/>
    <c:plotArea>
      <c:layout/>
      <c:barChart>
        <c:barDir val="col"/>
        <c:grouping val="clustered"/>
        <c:ser>
          <c:idx val="0"/>
          <c:order val="0"/>
          <c:spPr>
            <a:solidFill>
              <a:srgbClr val="6CC24A"/>
            </a:solidFill>
          </c:spPr>
          <c:dPt>
            <c:idx val="9"/>
            <c:spPr>
              <a:solidFill>
                <a:srgbClr val="7566A0"/>
              </a:solidFill>
            </c:spPr>
          </c:dPt>
          <c:dPt>
            <c:idx val="10"/>
            <c:spPr>
              <a:solidFill>
                <a:srgbClr val="002060"/>
              </a:solidFill>
            </c:spPr>
          </c:dPt>
          <c:errBars>
            <c:errBarType val="both"/>
            <c:errValType val="cust"/>
            <c:plus>
              <c:numRef>
                <c:f>'Alcohol-related stays (gender)'!$Q$10:$Q$19</c:f>
                <c:numCache>
                  <c:formatCode>General</c:formatCode>
                  <c:ptCount val="10"/>
                  <c:pt idx="0">
                    <c:v>118.52071146042283</c:v>
                  </c:pt>
                  <c:pt idx="1">
                    <c:v>99.722715126882804</c:v>
                  </c:pt>
                  <c:pt idx="2">
                    <c:v>108.94517106489798</c:v>
                  </c:pt>
                  <c:pt idx="3">
                    <c:v>59.385001681107269</c:v>
                  </c:pt>
                  <c:pt idx="4">
                    <c:v>112.56838376944506</c:v>
                  </c:pt>
                  <c:pt idx="5">
                    <c:v>91.958478342299145</c:v>
                  </c:pt>
                  <c:pt idx="6">
                    <c:v>116.20314975355473</c:v>
                  </c:pt>
                  <c:pt idx="7">
                    <c:v>106.90687810584905</c:v>
                  </c:pt>
                  <c:pt idx="8">
                    <c:v>122.28912892257551</c:v>
                  </c:pt>
                  <c:pt idx="9">
                    <c:v>32.1455668827914</c:v>
                  </c:pt>
                </c:numCache>
              </c:numRef>
            </c:plus>
            <c:minus>
              <c:numRef>
                <c:f>'Alcohol-related stays (gender)'!$P$10:$P$19</c:f>
                <c:numCache>
                  <c:formatCode>General</c:formatCode>
                  <c:ptCount val="10"/>
                  <c:pt idx="0">
                    <c:v>118.52071146042283</c:v>
                  </c:pt>
                  <c:pt idx="1">
                    <c:v>99.72271512688269</c:v>
                  </c:pt>
                  <c:pt idx="2">
                    <c:v>108.94517106489798</c:v>
                  </c:pt>
                  <c:pt idx="3">
                    <c:v>59.385001681107269</c:v>
                  </c:pt>
                  <c:pt idx="4">
                    <c:v>112.56838376944518</c:v>
                  </c:pt>
                  <c:pt idx="5">
                    <c:v>91.958478342299145</c:v>
                  </c:pt>
                  <c:pt idx="6">
                    <c:v>116.20314975355473</c:v>
                  </c:pt>
                  <c:pt idx="7">
                    <c:v>106.90687810584905</c:v>
                  </c:pt>
                  <c:pt idx="8">
                    <c:v>122.28912892257551</c:v>
                  </c:pt>
                  <c:pt idx="9">
                    <c:v>32.1455668827914</c:v>
                  </c:pt>
                </c:numCache>
              </c:numRef>
            </c:minus>
          </c:errBars>
          <c:cat>
            <c:strRef>
              <c:f>'Alcohol-related stays (gender)'!$K$10:$K$19</c:f>
              <c:strCache>
                <c:ptCount val="10"/>
                <c:pt idx="0">
                  <c:v>Badenoch and Strathspey</c:v>
                </c:pt>
                <c:pt idx="1">
                  <c:v>Caithness</c:v>
                </c:pt>
                <c:pt idx="2">
                  <c:v>East Ross</c:v>
                </c:pt>
                <c:pt idx="3">
                  <c:v>Inverness</c:v>
                </c:pt>
                <c:pt idx="4">
                  <c:v>Lochaber</c:v>
                </c:pt>
                <c:pt idx="5">
                  <c:v>Mid Ross</c:v>
                </c:pt>
                <c:pt idx="6">
                  <c:v>Nairn</c:v>
                </c:pt>
                <c:pt idx="7">
                  <c:v>Skye, Lochalsh and Wester Ross</c:v>
                </c:pt>
                <c:pt idx="8">
                  <c:v>Sutherland</c:v>
                </c:pt>
                <c:pt idx="9">
                  <c:v>Highland</c:v>
                </c:pt>
              </c:strCache>
            </c:strRef>
          </c:cat>
          <c:val>
            <c:numRef>
              <c:f>'Alcohol-related stays (gender)'!$M$10:$M$19</c:f>
              <c:numCache>
                <c:formatCode>0.0</c:formatCode>
                <c:ptCount val="10"/>
                <c:pt idx="0">
                  <c:v>696.21464073405616</c:v>
                </c:pt>
                <c:pt idx="1">
                  <c:v>1026.4512302455466</c:v>
                </c:pt>
                <c:pt idx="2">
                  <c:v>945.48487830851855</c:v>
                </c:pt>
                <c:pt idx="3">
                  <c:v>1047.0988747433073</c:v>
                </c:pt>
                <c:pt idx="4">
                  <c:v>955.47410129129889</c:v>
                </c:pt>
                <c:pt idx="5">
                  <c:v>837.54077865518923</c:v>
                </c:pt>
                <c:pt idx="6">
                  <c:v>663.99400595406189</c:v>
                </c:pt>
                <c:pt idx="7">
                  <c:v>900.50568261946012</c:v>
                </c:pt>
                <c:pt idx="8">
                  <c:v>809.23728154912988</c:v>
                </c:pt>
                <c:pt idx="9">
                  <c:v>931.52655463618862</c:v>
                </c:pt>
              </c:numCache>
            </c:numRef>
          </c:val>
        </c:ser>
        <c:gapWidth val="125"/>
        <c:axId val="49657344"/>
        <c:axId val="49658880"/>
      </c:barChart>
      <c:catAx>
        <c:axId val="49657344"/>
        <c:scaling>
          <c:orientation val="minMax"/>
        </c:scaling>
        <c:axPos val="b"/>
        <c:tickLblPos val="nextTo"/>
        <c:txPr>
          <a:bodyPr rot="0" vert="horz"/>
          <a:lstStyle/>
          <a:p>
            <a:pPr>
              <a:defRPr sz="900"/>
            </a:pPr>
            <a:endParaRPr lang="en-US"/>
          </a:p>
        </c:txPr>
        <c:crossAx val="49658880"/>
        <c:crosses val="autoZero"/>
        <c:auto val="1"/>
        <c:lblAlgn val="ctr"/>
        <c:lblOffset val="100"/>
      </c:catAx>
      <c:valAx>
        <c:axId val="49658880"/>
        <c:scaling>
          <c:orientation val="minMax"/>
          <c:min val="0"/>
        </c:scaling>
        <c:axPos val="l"/>
        <c:majorGridlines>
          <c:spPr>
            <a:ln>
              <a:prstDash val="sysDot"/>
            </a:ln>
          </c:spPr>
        </c:majorGridlines>
        <c:title>
          <c:tx>
            <c:rich>
              <a:bodyPr rot="-5400000" vert="horz"/>
              <a:lstStyle/>
              <a:p>
                <a:pPr>
                  <a:defRPr/>
                </a:pPr>
                <a:r>
                  <a:rPr lang="en-US"/>
                  <a:t>EASR per 100,000 population</a:t>
                </a:r>
              </a:p>
            </c:rich>
          </c:tx>
          <c:layout>
            <c:manualLayout>
              <c:xMode val="edge"/>
              <c:yMode val="edge"/>
              <c:x val="5.2083333333333426E-3"/>
              <c:y val="0.25488764562324473"/>
            </c:manualLayout>
          </c:layout>
        </c:title>
        <c:numFmt formatCode="0.0" sourceLinked="1"/>
        <c:tickLblPos val="nextTo"/>
        <c:crossAx val="49657344"/>
        <c:crosses val="autoZero"/>
        <c:crossBetween val="between"/>
      </c:valAx>
    </c:plotArea>
    <c:plotVisOnly val="1"/>
    <c:dispBlanksAs val="gap"/>
  </c:chart>
  <c:spPr>
    <a:ln>
      <a:noFill/>
    </a:ln>
  </c:spPr>
  <c:txPr>
    <a:bodyPr/>
    <a:lstStyle/>
    <a:p>
      <a:pPr>
        <a:defRPr sz="1000">
          <a:latin typeface="Arial" pitchFamily="34" charset="0"/>
          <a:cs typeface="Arial" pitchFamily="34" charset="0"/>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GB"/>
  <c:chart>
    <c:autoTitleDeleted val="1"/>
    <c:plotArea>
      <c:layout/>
      <c:barChart>
        <c:barDir val="col"/>
        <c:grouping val="clustered"/>
        <c:ser>
          <c:idx val="0"/>
          <c:order val="0"/>
          <c:spPr>
            <a:solidFill>
              <a:srgbClr val="6CC24A"/>
            </a:solidFill>
          </c:spPr>
          <c:dPt>
            <c:idx val="9"/>
            <c:spPr>
              <a:solidFill>
                <a:srgbClr val="7566A0"/>
              </a:solidFill>
            </c:spPr>
          </c:dPt>
          <c:dPt>
            <c:idx val="10"/>
            <c:spPr>
              <a:solidFill>
                <a:srgbClr val="002060"/>
              </a:solidFill>
            </c:spPr>
          </c:dPt>
          <c:errBars>
            <c:errBarType val="both"/>
            <c:errValType val="cust"/>
            <c:plus>
              <c:numRef>
                <c:f>'Alcohol-related stays (gender)'!$Z$10:$Z$19</c:f>
                <c:numCache>
                  <c:formatCode>General</c:formatCode>
                  <c:ptCount val="10"/>
                  <c:pt idx="0">
                    <c:v>55.135320213015234</c:v>
                  </c:pt>
                  <c:pt idx="1">
                    <c:v>71.502387884561358</c:v>
                  </c:pt>
                  <c:pt idx="2">
                    <c:v>55.966975358224715</c:v>
                  </c:pt>
                  <c:pt idx="3">
                    <c:v>36.106999486868858</c:v>
                  </c:pt>
                  <c:pt idx="4">
                    <c:v>64.600444188219569</c:v>
                  </c:pt>
                  <c:pt idx="5">
                    <c:v>63.369543946248371</c:v>
                  </c:pt>
                  <c:pt idx="6">
                    <c:v>66.723755899091003</c:v>
                  </c:pt>
                  <c:pt idx="7">
                    <c:v>58.984657552525221</c:v>
                  </c:pt>
                  <c:pt idx="8">
                    <c:v>83.7643963215383</c:v>
                  </c:pt>
                  <c:pt idx="9">
                    <c:v>19.94052174109288</c:v>
                  </c:pt>
                </c:numCache>
              </c:numRef>
            </c:plus>
            <c:minus>
              <c:numRef>
                <c:f>'Alcohol-related stays (gender)'!$Y$10:$Y$19</c:f>
                <c:numCache>
                  <c:formatCode>General</c:formatCode>
                  <c:ptCount val="10"/>
                  <c:pt idx="0">
                    <c:v>55.135320213015248</c:v>
                  </c:pt>
                  <c:pt idx="1">
                    <c:v>71.502387884561358</c:v>
                  </c:pt>
                  <c:pt idx="2">
                    <c:v>55.966975358224687</c:v>
                  </c:pt>
                  <c:pt idx="3">
                    <c:v>36.106999486868858</c:v>
                  </c:pt>
                  <c:pt idx="4">
                    <c:v>64.600444188219569</c:v>
                  </c:pt>
                  <c:pt idx="5">
                    <c:v>63.369543946248371</c:v>
                  </c:pt>
                  <c:pt idx="6">
                    <c:v>66.723755899090975</c:v>
                  </c:pt>
                  <c:pt idx="7">
                    <c:v>58.984657552525221</c:v>
                  </c:pt>
                  <c:pt idx="8">
                    <c:v>83.7643963215383</c:v>
                  </c:pt>
                  <c:pt idx="9">
                    <c:v>19.94052174109288</c:v>
                  </c:pt>
                </c:numCache>
              </c:numRef>
            </c:minus>
          </c:errBars>
          <c:cat>
            <c:strRef>
              <c:f>'Alcohol-related stays (gender)'!$T$10:$T$19</c:f>
              <c:strCache>
                <c:ptCount val="10"/>
                <c:pt idx="0">
                  <c:v>Badenoch and Strathspey</c:v>
                </c:pt>
                <c:pt idx="1">
                  <c:v>Caithness</c:v>
                </c:pt>
                <c:pt idx="2">
                  <c:v>East Ross</c:v>
                </c:pt>
                <c:pt idx="3">
                  <c:v>Inverness</c:v>
                </c:pt>
                <c:pt idx="4">
                  <c:v>Lochaber</c:v>
                </c:pt>
                <c:pt idx="5">
                  <c:v>Mid Ross</c:v>
                </c:pt>
                <c:pt idx="6">
                  <c:v>Nairn</c:v>
                </c:pt>
                <c:pt idx="7">
                  <c:v>Skye, Lochalsh and Wester Ross</c:v>
                </c:pt>
                <c:pt idx="8">
                  <c:v>Sutherland</c:v>
                </c:pt>
                <c:pt idx="9">
                  <c:v>Highland</c:v>
                </c:pt>
              </c:strCache>
            </c:strRef>
          </c:cat>
          <c:val>
            <c:numRef>
              <c:f>'Alcohol-related stays (gender)'!$V$10:$V$19</c:f>
              <c:numCache>
                <c:formatCode>0.0</c:formatCode>
                <c:ptCount val="10"/>
                <c:pt idx="0">
                  <c:v>162.51032740268465</c:v>
                </c:pt>
                <c:pt idx="1">
                  <c:v>535.75715860619778</c:v>
                </c:pt>
                <c:pt idx="2">
                  <c:v>269.63557328634749</c:v>
                </c:pt>
                <c:pt idx="3">
                  <c:v>419.26351589976184</c:v>
                </c:pt>
                <c:pt idx="4">
                  <c:v>330.09252317239526</c:v>
                </c:pt>
                <c:pt idx="5">
                  <c:v>397.10873124080427</c:v>
                </c:pt>
                <c:pt idx="6">
                  <c:v>243.83802047398055</c:v>
                </c:pt>
                <c:pt idx="7">
                  <c:v>271.23805498703786</c:v>
                </c:pt>
                <c:pt idx="8">
                  <c:v>331.54203144256741</c:v>
                </c:pt>
                <c:pt idx="9">
                  <c:v>368.40860718924085</c:v>
                </c:pt>
              </c:numCache>
            </c:numRef>
          </c:val>
        </c:ser>
        <c:gapWidth val="125"/>
        <c:axId val="51453312"/>
        <c:axId val="51471488"/>
      </c:barChart>
      <c:catAx>
        <c:axId val="51453312"/>
        <c:scaling>
          <c:orientation val="minMax"/>
        </c:scaling>
        <c:axPos val="b"/>
        <c:tickLblPos val="nextTo"/>
        <c:txPr>
          <a:bodyPr rot="0" vert="horz"/>
          <a:lstStyle/>
          <a:p>
            <a:pPr>
              <a:defRPr sz="900"/>
            </a:pPr>
            <a:endParaRPr lang="en-US"/>
          </a:p>
        </c:txPr>
        <c:crossAx val="51471488"/>
        <c:crosses val="autoZero"/>
        <c:auto val="1"/>
        <c:lblAlgn val="ctr"/>
        <c:lblOffset val="100"/>
      </c:catAx>
      <c:valAx>
        <c:axId val="51471488"/>
        <c:scaling>
          <c:orientation val="minMax"/>
          <c:min val="0"/>
        </c:scaling>
        <c:axPos val="l"/>
        <c:majorGridlines>
          <c:spPr>
            <a:ln>
              <a:prstDash val="sysDot"/>
            </a:ln>
          </c:spPr>
        </c:majorGridlines>
        <c:title>
          <c:tx>
            <c:rich>
              <a:bodyPr rot="-5400000" vert="horz"/>
              <a:lstStyle/>
              <a:p>
                <a:pPr>
                  <a:defRPr/>
                </a:pPr>
                <a:r>
                  <a:rPr lang="en-US"/>
                  <a:t>EASR per 100,000 population</a:t>
                </a:r>
              </a:p>
            </c:rich>
          </c:tx>
          <c:layout>
            <c:manualLayout>
              <c:xMode val="edge"/>
              <c:yMode val="edge"/>
              <c:x val="5.2083333333333426E-3"/>
              <c:y val="0.25488764562324473"/>
            </c:manualLayout>
          </c:layout>
        </c:title>
        <c:numFmt formatCode="0.0" sourceLinked="1"/>
        <c:tickLblPos val="nextTo"/>
        <c:crossAx val="51453312"/>
        <c:crosses val="autoZero"/>
        <c:crossBetween val="between"/>
      </c:valAx>
    </c:plotArea>
    <c:plotVisOnly val="1"/>
    <c:dispBlanksAs val="gap"/>
  </c:chart>
  <c:spPr>
    <a:ln>
      <a:noFill/>
    </a:ln>
  </c:spPr>
  <c:txPr>
    <a:bodyPr/>
    <a:lstStyle/>
    <a:p>
      <a:pPr>
        <a:defRPr sz="1000">
          <a:latin typeface="Arial" pitchFamily="34" charset="0"/>
          <a:cs typeface="Arial" pitchFamily="34" charset="0"/>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GB"/>
  <c:chart>
    <c:autoTitleDeleted val="1"/>
    <c:plotArea>
      <c:layout/>
      <c:barChart>
        <c:barDir val="col"/>
        <c:grouping val="clustered"/>
        <c:ser>
          <c:idx val="0"/>
          <c:order val="0"/>
          <c:tx>
            <c:strRef>
              <c:f>'Alcohol-related stays (age)'!$A$28</c:f>
              <c:strCache>
                <c:ptCount val="1"/>
              </c:strCache>
            </c:strRef>
          </c:tx>
          <c:spPr>
            <a:solidFill>
              <a:srgbClr val="6CC24A"/>
            </a:solidFill>
          </c:spPr>
          <c:dPt>
            <c:idx val="9"/>
            <c:spPr>
              <a:solidFill>
                <a:srgbClr val="7566A0"/>
              </a:solidFill>
            </c:spPr>
          </c:dPt>
          <c:dPt>
            <c:idx val="10"/>
            <c:spPr>
              <a:solidFill>
                <a:srgbClr val="002060"/>
              </a:solidFill>
            </c:spPr>
          </c:dPt>
          <c:errBars>
            <c:errBarType val="both"/>
            <c:errValType val="cust"/>
            <c:plus>
              <c:numRef>
                <c:f>'Alcohol-related stays (age)'!$H$10:$H$20</c:f>
                <c:numCache>
                  <c:formatCode>General</c:formatCode>
                  <c:ptCount val="11"/>
                  <c:pt idx="0">
                    <c:v>118.52071146042283</c:v>
                  </c:pt>
                  <c:pt idx="1">
                    <c:v>99.72271512688269</c:v>
                  </c:pt>
                  <c:pt idx="2">
                    <c:v>108.94517106489798</c:v>
                  </c:pt>
                  <c:pt idx="3">
                    <c:v>59.385001681107269</c:v>
                  </c:pt>
                  <c:pt idx="4">
                    <c:v>112.56838376944518</c:v>
                  </c:pt>
                  <c:pt idx="5">
                    <c:v>91.958478342299145</c:v>
                  </c:pt>
                  <c:pt idx="6">
                    <c:v>116.20314975355473</c:v>
                  </c:pt>
                  <c:pt idx="7">
                    <c:v>106.9068781058491</c:v>
                  </c:pt>
                  <c:pt idx="8">
                    <c:v>122.28912892257546</c:v>
                  </c:pt>
                  <c:pt idx="9">
                    <c:v>32.145566882791343</c:v>
                  </c:pt>
                </c:numCache>
              </c:numRef>
            </c:plus>
            <c:minus>
              <c:numRef>
                <c:f>'Alcohol-related stays (age)'!$G$10:$G$20</c:f>
                <c:numCache>
                  <c:formatCode>General</c:formatCode>
                  <c:ptCount val="11"/>
                  <c:pt idx="0">
                    <c:v>118.52071146042283</c:v>
                  </c:pt>
                  <c:pt idx="1">
                    <c:v>99.72271512688269</c:v>
                  </c:pt>
                  <c:pt idx="2">
                    <c:v>108.94517106489798</c:v>
                  </c:pt>
                  <c:pt idx="3">
                    <c:v>59.385001681107269</c:v>
                  </c:pt>
                  <c:pt idx="4">
                    <c:v>112.56838376944515</c:v>
                  </c:pt>
                  <c:pt idx="5">
                    <c:v>91.958478342299145</c:v>
                  </c:pt>
                  <c:pt idx="6">
                    <c:v>116.20314975355475</c:v>
                  </c:pt>
                  <c:pt idx="7">
                    <c:v>106.9068781058491</c:v>
                  </c:pt>
                  <c:pt idx="8">
                    <c:v>122.28912892257546</c:v>
                  </c:pt>
                  <c:pt idx="9">
                    <c:v>32.145566882791343</c:v>
                  </c:pt>
                </c:numCache>
              </c:numRef>
            </c:minus>
          </c:errBars>
          <c:cat>
            <c:strRef>
              <c:f>'Alcohol-related stays (age)'!$B$10:$B$19</c:f>
              <c:strCache>
                <c:ptCount val="10"/>
                <c:pt idx="0">
                  <c:v>Badenoch and Strathspey</c:v>
                </c:pt>
                <c:pt idx="1">
                  <c:v>Caithness</c:v>
                </c:pt>
                <c:pt idx="2">
                  <c:v>East Ross</c:v>
                </c:pt>
                <c:pt idx="3">
                  <c:v>Inverness</c:v>
                </c:pt>
                <c:pt idx="4">
                  <c:v>Lochaber</c:v>
                </c:pt>
                <c:pt idx="5">
                  <c:v>Mid Ross</c:v>
                </c:pt>
                <c:pt idx="6">
                  <c:v>Nairn</c:v>
                </c:pt>
                <c:pt idx="7">
                  <c:v>Skye, Lochalsh and Wester Ross</c:v>
                </c:pt>
                <c:pt idx="8">
                  <c:v>Sutherland</c:v>
                </c:pt>
                <c:pt idx="9">
                  <c:v>Highland</c:v>
                </c:pt>
              </c:strCache>
            </c:strRef>
          </c:cat>
          <c:val>
            <c:numRef>
              <c:f>'Alcohol-related stays (age)'!$D$10:$D$19</c:f>
              <c:numCache>
                <c:formatCode>0.0</c:formatCode>
                <c:ptCount val="10"/>
                <c:pt idx="0">
                  <c:v>344.09484212068401</c:v>
                </c:pt>
                <c:pt idx="1">
                  <c:v>347.82291430533519</c:v>
                </c:pt>
                <c:pt idx="2">
                  <c:v>342.40506217157213</c:v>
                </c:pt>
                <c:pt idx="3">
                  <c:v>398.41076484899475</c:v>
                </c:pt>
                <c:pt idx="4">
                  <c:v>330.07162058319818</c:v>
                </c:pt>
                <c:pt idx="5">
                  <c:v>387.00874191334543</c:v>
                </c:pt>
                <c:pt idx="6">
                  <c:v>233.53886055751263</c:v>
                </c:pt>
                <c:pt idx="7">
                  <c:v>237.423700824452</c:v>
                </c:pt>
                <c:pt idx="8">
                  <c:v>299.70207285648689</c:v>
                </c:pt>
                <c:pt idx="9">
                  <c:v>354.14104636209521</c:v>
                </c:pt>
              </c:numCache>
            </c:numRef>
          </c:val>
        </c:ser>
        <c:gapWidth val="125"/>
        <c:axId val="51542656"/>
        <c:axId val="51548544"/>
      </c:barChart>
      <c:catAx>
        <c:axId val="51542656"/>
        <c:scaling>
          <c:orientation val="minMax"/>
        </c:scaling>
        <c:axPos val="b"/>
        <c:tickLblPos val="nextTo"/>
        <c:txPr>
          <a:bodyPr rot="0" vert="horz"/>
          <a:lstStyle/>
          <a:p>
            <a:pPr>
              <a:defRPr sz="900"/>
            </a:pPr>
            <a:endParaRPr lang="en-US"/>
          </a:p>
        </c:txPr>
        <c:crossAx val="51548544"/>
        <c:crosses val="autoZero"/>
        <c:auto val="1"/>
        <c:lblAlgn val="ctr"/>
        <c:lblOffset val="100"/>
      </c:catAx>
      <c:valAx>
        <c:axId val="51548544"/>
        <c:scaling>
          <c:orientation val="minMax"/>
          <c:min val="0"/>
        </c:scaling>
        <c:axPos val="l"/>
        <c:majorGridlines>
          <c:spPr>
            <a:ln>
              <a:prstDash val="sysDot"/>
            </a:ln>
          </c:spPr>
        </c:majorGridlines>
        <c:title>
          <c:tx>
            <c:rich>
              <a:bodyPr rot="-5400000" vert="horz"/>
              <a:lstStyle/>
              <a:p>
                <a:pPr>
                  <a:defRPr/>
                </a:pPr>
                <a:r>
                  <a:rPr lang="en-US"/>
                  <a:t>EASR per 100,000 population</a:t>
                </a:r>
              </a:p>
            </c:rich>
          </c:tx>
          <c:layout>
            <c:manualLayout>
              <c:xMode val="edge"/>
              <c:yMode val="edge"/>
              <c:x val="5.2083333333333426E-3"/>
              <c:y val="0.25488764562324473"/>
            </c:manualLayout>
          </c:layout>
        </c:title>
        <c:numFmt formatCode="0.0" sourceLinked="1"/>
        <c:tickLblPos val="nextTo"/>
        <c:crossAx val="51542656"/>
        <c:crosses val="autoZero"/>
        <c:crossBetween val="between"/>
      </c:valAx>
    </c:plotArea>
    <c:plotVisOnly val="1"/>
    <c:dispBlanksAs val="gap"/>
  </c:chart>
  <c:spPr>
    <a:ln>
      <a:noFill/>
    </a:ln>
  </c:spPr>
  <c:txPr>
    <a:bodyPr/>
    <a:lstStyle/>
    <a:p>
      <a:pPr>
        <a:defRPr sz="1000">
          <a:latin typeface="Arial" pitchFamily="34" charset="0"/>
          <a:cs typeface="Arial" pitchFamily="34" charset="0"/>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GB"/>
  <c:chart>
    <c:autoTitleDeleted val="1"/>
    <c:plotArea>
      <c:layout/>
      <c:barChart>
        <c:barDir val="col"/>
        <c:grouping val="clustered"/>
        <c:ser>
          <c:idx val="0"/>
          <c:order val="0"/>
          <c:spPr>
            <a:solidFill>
              <a:srgbClr val="6CC24A"/>
            </a:solidFill>
          </c:spPr>
          <c:dPt>
            <c:idx val="9"/>
            <c:spPr>
              <a:solidFill>
                <a:srgbClr val="7566A0"/>
              </a:solidFill>
            </c:spPr>
          </c:dPt>
          <c:dPt>
            <c:idx val="10"/>
            <c:spPr>
              <a:solidFill>
                <a:srgbClr val="002060"/>
              </a:solidFill>
            </c:spPr>
          </c:dPt>
          <c:errBars>
            <c:errBarType val="both"/>
            <c:errValType val="cust"/>
            <c:plus>
              <c:numRef>
                <c:f>'Alcohol-related stays (age)'!$Q$10:$Q$19</c:f>
                <c:numCache>
                  <c:formatCode>General</c:formatCode>
                  <c:ptCount val="10"/>
                  <c:pt idx="0">
                    <c:v>55.135320213015234</c:v>
                  </c:pt>
                  <c:pt idx="1">
                    <c:v>71.502387884561358</c:v>
                  </c:pt>
                  <c:pt idx="2">
                    <c:v>55.966975358224659</c:v>
                  </c:pt>
                  <c:pt idx="3">
                    <c:v>36.106999486868744</c:v>
                  </c:pt>
                  <c:pt idx="4">
                    <c:v>64.600444188219626</c:v>
                  </c:pt>
                  <c:pt idx="5">
                    <c:v>63.369543946248427</c:v>
                  </c:pt>
                  <c:pt idx="6">
                    <c:v>66.723755899090975</c:v>
                  </c:pt>
                  <c:pt idx="7">
                    <c:v>58.984657552525277</c:v>
                  </c:pt>
                  <c:pt idx="8">
                    <c:v>83.764396321538356</c:v>
                  </c:pt>
                  <c:pt idx="9">
                    <c:v>19.94052174109288</c:v>
                  </c:pt>
                </c:numCache>
              </c:numRef>
            </c:plus>
            <c:minus>
              <c:numRef>
                <c:f>'Alcohol-related stays (age)'!$P$10:$P$19</c:f>
                <c:numCache>
                  <c:formatCode>General</c:formatCode>
                  <c:ptCount val="10"/>
                  <c:pt idx="0">
                    <c:v>55.135320213015234</c:v>
                  </c:pt>
                  <c:pt idx="1">
                    <c:v>71.502387884561358</c:v>
                  </c:pt>
                  <c:pt idx="2">
                    <c:v>55.966975358224659</c:v>
                  </c:pt>
                  <c:pt idx="3">
                    <c:v>36.106999486868744</c:v>
                  </c:pt>
                  <c:pt idx="4">
                    <c:v>64.600444188219512</c:v>
                  </c:pt>
                  <c:pt idx="5">
                    <c:v>63.369543946248427</c:v>
                  </c:pt>
                  <c:pt idx="6">
                    <c:v>66.723755899090975</c:v>
                  </c:pt>
                  <c:pt idx="7">
                    <c:v>58.984657552525277</c:v>
                  </c:pt>
                  <c:pt idx="8">
                    <c:v>83.764396321538356</c:v>
                  </c:pt>
                  <c:pt idx="9">
                    <c:v>19.94052174109288</c:v>
                  </c:pt>
                </c:numCache>
              </c:numRef>
            </c:minus>
          </c:errBars>
          <c:cat>
            <c:strRef>
              <c:f>'Alcohol-related stays (age)'!$K$10:$K$19</c:f>
              <c:strCache>
                <c:ptCount val="10"/>
                <c:pt idx="0">
                  <c:v>Badenoch and Strathspey</c:v>
                </c:pt>
                <c:pt idx="1">
                  <c:v>Caithness</c:v>
                </c:pt>
                <c:pt idx="2">
                  <c:v>East Ross</c:v>
                </c:pt>
                <c:pt idx="3">
                  <c:v>Inverness</c:v>
                </c:pt>
                <c:pt idx="4">
                  <c:v>Lochaber</c:v>
                </c:pt>
                <c:pt idx="5">
                  <c:v>Mid Ross</c:v>
                </c:pt>
                <c:pt idx="6">
                  <c:v>Nairn</c:v>
                </c:pt>
                <c:pt idx="7">
                  <c:v>Skye, Lochalsh and Wester Ross</c:v>
                </c:pt>
                <c:pt idx="8">
                  <c:v>Sutherland</c:v>
                </c:pt>
                <c:pt idx="9">
                  <c:v>Highland</c:v>
                </c:pt>
              </c:strCache>
            </c:strRef>
          </c:cat>
          <c:val>
            <c:numRef>
              <c:f>'Alcohol-related stays (age)'!$M$10:$M$19</c:f>
              <c:numCache>
                <c:formatCode>0.0</c:formatCode>
                <c:ptCount val="10"/>
                <c:pt idx="0">
                  <c:v>382.40123905774931</c:v>
                </c:pt>
                <c:pt idx="1">
                  <c:v>1325.2702964555301</c:v>
                </c:pt>
                <c:pt idx="2">
                  <c:v>840.91834695604723</c:v>
                </c:pt>
                <c:pt idx="3">
                  <c:v>1088.6122255879357</c:v>
                </c:pt>
                <c:pt idx="4">
                  <c:v>1054.2334154362775</c:v>
                </c:pt>
                <c:pt idx="5">
                  <c:v>856.01483605052454</c:v>
                </c:pt>
                <c:pt idx="6">
                  <c:v>598.69815208279465</c:v>
                </c:pt>
                <c:pt idx="7">
                  <c:v>1008.1892399672247</c:v>
                </c:pt>
                <c:pt idx="8">
                  <c:v>686.48679086372397</c:v>
                </c:pt>
                <c:pt idx="9">
                  <c:v>958.04617123723574</c:v>
                </c:pt>
              </c:numCache>
            </c:numRef>
          </c:val>
        </c:ser>
        <c:gapWidth val="125"/>
        <c:axId val="50209152"/>
        <c:axId val="50210688"/>
      </c:barChart>
      <c:catAx>
        <c:axId val="50209152"/>
        <c:scaling>
          <c:orientation val="minMax"/>
        </c:scaling>
        <c:axPos val="b"/>
        <c:tickLblPos val="nextTo"/>
        <c:txPr>
          <a:bodyPr rot="0" vert="horz"/>
          <a:lstStyle/>
          <a:p>
            <a:pPr>
              <a:defRPr sz="900"/>
            </a:pPr>
            <a:endParaRPr lang="en-US"/>
          </a:p>
        </c:txPr>
        <c:crossAx val="50210688"/>
        <c:crosses val="autoZero"/>
        <c:auto val="1"/>
        <c:lblAlgn val="ctr"/>
        <c:lblOffset val="100"/>
      </c:catAx>
      <c:valAx>
        <c:axId val="50210688"/>
        <c:scaling>
          <c:orientation val="minMax"/>
          <c:min val="0"/>
        </c:scaling>
        <c:axPos val="l"/>
        <c:majorGridlines>
          <c:spPr>
            <a:ln>
              <a:prstDash val="sysDot"/>
            </a:ln>
          </c:spPr>
        </c:majorGridlines>
        <c:title>
          <c:tx>
            <c:rich>
              <a:bodyPr rot="-5400000" vert="horz"/>
              <a:lstStyle/>
              <a:p>
                <a:pPr>
                  <a:defRPr/>
                </a:pPr>
                <a:r>
                  <a:rPr lang="en-US"/>
                  <a:t>EASR per 100,000 population</a:t>
                </a:r>
              </a:p>
            </c:rich>
          </c:tx>
          <c:layout>
            <c:manualLayout>
              <c:xMode val="edge"/>
              <c:yMode val="edge"/>
              <c:x val="5.2083333333333426E-3"/>
              <c:y val="0.25488764562324473"/>
            </c:manualLayout>
          </c:layout>
        </c:title>
        <c:numFmt formatCode="0.0" sourceLinked="1"/>
        <c:tickLblPos val="nextTo"/>
        <c:crossAx val="50209152"/>
        <c:crosses val="autoZero"/>
        <c:crossBetween val="between"/>
      </c:valAx>
    </c:plotArea>
    <c:plotVisOnly val="1"/>
    <c:dispBlanksAs val="gap"/>
  </c:chart>
  <c:spPr>
    <a:ln>
      <a:noFill/>
    </a:ln>
  </c:spPr>
  <c:txPr>
    <a:bodyPr/>
    <a:lstStyle/>
    <a:p>
      <a:pPr>
        <a:defRPr sz="1000">
          <a:latin typeface="Arial" pitchFamily="34" charset="0"/>
          <a:cs typeface="Arial" pitchFamily="34" charset="0"/>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GB"/>
  <c:chart>
    <c:autoTitleDeleted val="1"/>
    <c:plotArea>
      <c:layout/>
      <c:barChart>
        <c:barDir val="col"/>
        <c:grouping val="clustered"/>
        <c:ser>
          <c:idx val="0"/>
          <c:order val="0"/>
          <c:spPr>
            <a:solidFill>
              <a:srgbClr val="6CC24A"/>
            </a:solidFill>
          </c:spPr>
          <c:dPt>
            <c:idx val="9"/>
            <c:spPr>
              <a:solidFill>
                <a:srgbClr val="7566A0"/>
              </a:solidFill>
            </c:spPr>
          </c:dPt>
          <c:dPt>
            <c:idx val="10"/>
            <c:spPr>
              <a:solidFill>
                <a:srgbClr val="002060"/>
              </a:solidFill>
            </c:spPr>
          </c:dPt>
          <c:errBars>
            <c:errBarType val="both"/>
            <c:errValType val="cust"/>
            <c:plus>
              <c:numRef>
                <c:f>'Alcohol-related stays (age)'!$Z$10:$Z$19</c:f>
                <c:numCache>
                  <c:formatCode>General</c:formatCode>
                  <c:ptCount val="10"/>
                  <c:pt idx="0">
                    <c:v>65.35874574239574</c:v>
                  </c:pt>
                  <c:pt idx="1">
                    <c:v>61.353914678428737</c:v>
                  </c:pt>
                  <c:pt idx="2">
                    <c:v>61.240004549942682</c:v>
                  </c:pt>
                  <c:pt idx="3">
                    <c:v>34.750157685289196</c:v>
                  </c:pt>
                  <c:pt idx="4">
                    <c:v>64.89387184815746</c:v>
                  </c:pt>
                  <c:pt idx="5">
                    <c:v>55.839190625819924</c:v>
                  </c:pt>
                  <c:pt idx="6">
                    <c:v>66.998566428559798</c:v>
                  </c:pt>
                  <c:pt idx="7">
                    <c:v>61.049714194514308</c:v>
                  </c:pt>
                  <c:pt idx="8">
                    <c:v>74.113266598757605</c:v>
                  </c:pt>
                  <c:pt idx="9">
                    <c:v>18.914028375276189</c:v>
                  </c:pt>
                </c:numCache>
              </c:numRef>
            </c:plus>
            <c:minus>
              <c:numRef>
                <c:f>'Alcohol-related stays (age)'!$Y$10:$Y$19</c:f>
                <c:numCache>
                  <c:formatCode>General</c:formatCode>
                  <c:ptCount val="10"/>
                  <c:pt idx="0">
                    <c:v>65.35874574239574</c:v>
                  </c:pt>
                  <c:pt idx="1">
                    <c:v>61.353914678428737</c:v>
                  </c:pt>
                  <c:pt idx="2">
                    <c:v>61.240004549942682</c:v>
                  </c:pt>
                  <c:pt idx="3">
                    <c:v>34.750157685289196</c:v>
                  </c:pt>
                  <c:pt idx="4">
                    <c:v>64.89387184815746</c:v>
                  </c:pt>
                  <c:pt idx="5">
                    <c:v>55.839190625819924</c:v>
                  </c:pt>
                  <c:pt idx="6">
                    <c:v>66.998566428559798</c:v>
                  </c:pt>
                  <c:pt idx="7">
                    <c:v>61.049714194514308</c:v>
                  </c:pt>
                  <c:pt idx="8">
                    <c:v>74.113266598757491</c:v>
                  </c:pt>
                  <c:pt idx="9">
                    <c:v>18.914028375276189</c:v>
                  </c:pt>
                </c:numCache>
              </c:numRef>
            </c:minus>
          </c:errBars>
          <c:cat>
            <c:strRef>
              <c:f>'Alcohol-related stays (age)'!$T$10:$T$19</c:f>
              <c:strCache>
                <c:ptCount val="10"/>
                <c:pt idx="0">
                  <c:v>Badenoch and Strathspey</c:v>
                </c:pt>
                <c:pt idx="1">
                  <c:v>Caithness</c:v>
                </c:pt>
                <c:pt idx="2">
                  <c:v>East Ross</c:v>
                </c:pt>
                <c:pt idx="3">
                  <c:v>Inverness</c:v>
                </c:pt>
                <c:pt idx="4">
                  <c:v>Lochaber</c:v>
                </c:pt>
                <c:pt idx="5">
                  <c:v>Mid Ross</c:v>
                </c:pt>
                <c:pt idx="6">
                  <c:v>Nairn</c:v>
                </c:pt>
                <c:pt idx="7">
                  <c:v>Skye, Lochalsh and Wester Ross</c:v>
                </c:pt>
                <c:pt idx="8">
                  <c:v>Sutherland</c:v>
                </c:pt>
                <c:pt idx="9">
                  <c:v>Highland</c:v>
                </c:pt>
              </c:strCache>
            </c:strRef>
          </c:cat>
          <c:val>
            <c:numRef>
              <c:f>'Alcohol-related stays (age)'!$V$10:$V$19</c:f>
              <c:numCache>
                <c:formatCode>0.0</c:formatCode>
                <c:ptCount val="10"/>
                <c:pt idx="0">
                  <c:v>715.55637531950231</c:v>
                </c:pt>
                <c:pt idx="1">
                  <c:v>890.57371994749815</c:v>
                </c:pt>
                <c:pt idx="2">
                  <c:v>845.75487357188888</c:v>
                </c:pt>
                <c:pt idx="3">
                  <c:v>929.45148856691492</c:v>
                </c:pt>
                <c:pt idx="4">
                  <c:v>689.6484942902099</c:v>
                </c:pt>
                <c:pt idx="5">
                  <c:v>762.3880829323009</c:v>
                </c:pt>
                <c:pt idx="6">
                  <c:v>736.35316822694381</c:v>
                </c:pt>
                <c:pt idx="7">
                  <c:v>700.20171295762191</c:v>
                </c:pt>
                <c:pt idx="8">
                  <c:v>1023.367216994627</c:v>
                </c:pt>
                <c:pt idx="9">
                  <c:v>833.72216286182572</c:v>
                </c:pt>
              </c:numCache>
            </c:numRef>
          </c:val>
        </c:ser>
        <c:gapWidth val="125"/>
        <c:axId val="50239744"/>
        <c:axId val="50253824"/>
      </c:barChart>
      <c:catAx>
        <c:axId val="50239744"/>
        <c:scaling>
          <c:orientation val="minMax"/>
        </c:scaling>
        <c:axPos val="b"/>
        <c:tickLblPos val="nextTo"/>
        <c:txPr>
          <a:bodyPr rot="0" vert="horz"/>
          <a:lstStyle/>
          <a:p>
            <a:pPr>
              <a:defRPr sz="900"/>
            </a:pPr>
            <a:endParaRPr lang="en-US"/>
          </a:p>
        </c:txPr>
        <c:crossAx val="50253824"/>
        <c:crosses val="autoZero"/>
        <c:auto val="1"/>
        <c:lblAlgn val="ctr"/>
        <c:lblOffset val="100"/>
      </c:catAx>
      <c:valAx>
        <c:axId val="50253824"/>
        <c:scaling>
          <c:orientation val="minMax"/>
          <c:min val="0"/>
        </c:scaling>
        <c:axPos val="l"/>
        <c:majorGridlines>
          <c:spPr>
            <a:ln>
              <a:prstDash val="sysDot"/>
            </a:ln>
          </c:spPr>
        </c:majorGridlines>
        <c:title>
          <c:tx>
            <c:rich>
              <a:bodyPr rot="-5400000" vert="horz"/>
              <a:lstStyle/>
              <a:p>
                <a:pPr>
                  <a:defRPr/>
                </a:pPr>
                <a:r>
                  <a:rPr lang="en-US"/>
                  <a:t>EASR per 100,000 population</a:t>
                </a:r>
              </a:p>
            </c:rich>
          </c:tx>
          <c:layout>
            <c:manualLayout>
              <c:xMode val="edge"/>
              <c:yMode val="edge"/>
              <c:x val="5.2083333333333426E-3"/>
              <c:y val="0.25488764562324473"/>
            </c:manualLayout>
          </c:layout>
        </c:title>
        <c:numFmt formatCode="0.0" sourceLinked="1"/>
        <c:tickLblPos val="nextTo"/>
        <c:crossAx val="50239744"/>
        <c:crosses val="autoZero"/>
        <c:crossBetween val="between"/>
      </c:valAx>
    </c:plotArea>
    <c:plotVisOnly val="1"/>
    <c:dispBlanksAs val="gap"/>
  </c:chart>
  <c:spPr>
    <a:ln>
      <a:noFill/>
    </a:ln>
  </c:spPr>
  <c:txPr>
    <a:bodyPr/>
    <a:lstStyle/>
    <a:p>
      <a:pPr>
        <a:defRPr sz="1000">
          <a:latin typeface="Arial" pitchFamily="34" charset="0"/>
          <a:cs typeface="Arial" pitchFamily="34" charset="0"/>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GB"/>
  <c:chart>
    <c:plotArea>
      <c:layout/>
      <c:barChart>
        <c:barDir val="bar"/>
        <c:grouping val="clustered"/>
        <c:ser>
          <c:idx val="0"/>
          <c:order val="0"/>
          <c:tx>
            <c:strRef>
              <c:f>'Alcohol-related stays (IZ)'!$C$8</c:f>
              <c:strCache>
                <c:ptCount val="1"/>
                <c:pt idx="0">
                  <c:v>Intermediate Geography</c:v>
                </c:pt>
              </c:strCache>
            </c:strRef>
          </c:tx>
          <c:spPr>
            <a:solidFill>
              <a:srgbClr val="6CC24A"/>
            </a:solidFill>
          </c:spPr>
          <c:errBars>
            <c:errBarType val="both"/>
            <c:errValType val="cust"/>
            <c:plus>
              <c:numRef>
                <c:f>'Alcohol-related stays (IZ)'!$Q$10:$Q$65</c:f>
                <c:numCache>
                  <c:formatCode>General</c:formatCode>
                  <c:ptCount val="56"/>
                  <c:pt idx="0">
                    <c:v>122.10159307407389</c:v>
                  </c:pt>
                  <c:pt idx="1">
                    <c:v>221.64786813655201</c:v>
                  </c:pt>
                  <c:pt idx="2">
                    <c:v>226.194095864258</c:v>
                  </c:pt>
                  <c:pt idx="3">
                    <c:v>125.88051010418403</c:v>
                  </c:pt>
                  <c:pt idx="4">
                    <c:v>174.86944968521797</c:v>
                  </c:pt>
                  <c:pt idx="5">
                    <c:v>174.95859964284298</c:v>
                  </c:pt>
                  <c:pt idx="6">
                    <c:v>192.42794497968498</c:v>
                  </c:pt>
                  <c:pt idx="7">
                    <c:v>197.12230901687099</c:v>
                  </c:pt>
                  <c:pt idx="8">
                    <c:v>182.522280532092</c:v>
                  </c:pt>
                  <c:pt idx="9">
                    <c:v>204.65633655275903</c:v>
                  </c:pt>
                  <c:pt idx="10">
                    <c:v>174.67170373009395</c:v>
                  </c:pt>
                  <c:pt idx="11">
                    <c:v>187.75748404912503</c:v>
                  </c:pt>
                  <c:pt idx="12">
                    <c:v>176.91898477807899</c:v>
                  </c:pt>
                  <c:pt idx="13">
                    <c:v>226.63008256535903</c:v>
                  </c:pt>
                  <c:pt idx="14">
                    <c:v>157.58189231071998</c:v>
                  </c:pt>
                  <c:pt idx="15">
                    <c:v>221.42369831198806</c:v>
                  </c:pt>
                  <c:pt idx="16">
                    <c:v>243.82243920874703</c:v>
                  </c:pt>
                  <c:pt idx="17">
                    <c:v>225.54137303070507</c:v>
                  </c:pt>
                  <c:pt idx="18">
                    <c:v>188.72923983160899</c:v>
                  </c:pt>
                  <c:pt idx="19">
                    <c:v>271.98775299126004</c:v>
                  </c:pt>
                  <c:pt idx="20">
                    <c:v>250.47900151358095</c:v>
                  </c:pt>
                  <c:pt idx="21">
                    <c:v>194.00414489506699</c:v>
                  </c:pt>
                  <c:pt idx="22">
                    <c:v>165.21409307696399</c:v>
                  </c:pt>
                  <c:pt idx="23">
                    <c:v>348.08878851379905</c:v>
                  </c:pt>
                  <c:pt idx="24">
                    <c:v>252.36930056603802</c:v>
                  </c:pt>
                  <c:pt idx="25">
                    <c:v>277.59436040585297</c:v>
                  </c:pt>
                  <c:pt idx="26">
                    <c:v>230.169403778451</c:v>
                  </c:pt>
                  <c:pt idx="27">
                    <c:v>315.36599391637895</c:v>
                  </c:pt>
                  <c:pt idx="28">
                    <c:v>244.17015723047894</c:v>
                  </c:pt>
                  <c:pt idx="29">
                    <c:v>337.37564333158303</c:v>
                  </c:pt>
                  <c:pt idx="30">
                    <c:v>271.87507732607503</c:v>
                  </c:pt>
                  <c:pt idx="31">
                    <c:v>249.15239260750906</c:v>
                  </c:pt>
                  <c:pt idx="32">
                    <c:v>349.30369085390799</c:v>
                  </c:pt>
                  <c:pt idx="33">
                    <c:v>241.13431549471193</c:v>
                  </c:pt>
                  <c:pt idx="34">
                    <c:v>276.52466377631094</c:v>
                  </c:pt>
                  <c:pt idx="35">
                    <c:v>315.64864423788799</c:v>
                  </c:pt>
                  <c:pt idx="36">
                    <c:v>293.87661161469998</c:v>
                  </c:pt>
                  <c:pt idx="37">
                    <c:v>240.856365302315</c:v>
                  </c:pt>
                  <c:pt idx="38">
                    <c:v>278.55992680467602</c:v>
                  </c:pt>
                  <c:pt idx="39">
                    <c:v>337.91162419193392</c:v>
                  </c:pt>
                  <c:pt idx="40">
                    <c:v>350.74741206313195</c:v>
                  </c:pt>
                  <c:pt idx="41">
                    <c:v>385.26584983773409</c:v>
                  </c:pt>
                  <c:pt idx="42">
                    <c:v>308.39803189877989</c:v>
                  </c:pt>
                  <c:pt idx="43">
                    <c:v>362.670640286908</c:v>
                  </c:pt>
                  <c:pt idx="44">
                    <c:v>336.87994636149915</c:v>
                  </c:pt>
                  <c:pt idx="45">
                    <c:v>360.35122788470289</c:v>
                  </c:pt>
                  <c:pt idx="46">
                    <c:v>355.87972135889208</c:v>
                  </c:pt>
                  <c:pt idx="47">
                    <c:v>335.23811974174509</c:v>
                  </c:pt>
                  <c:pt idx="48">
                    <c:v>403.66388708196803</c:v>
                  </c:pt>
                  <c:pt idx="49">
                    <c:v>383.90411281213005</c:v>
                  </c:pt>
                  <c:pt idx="50">
                    <c:v>332.88496746159012</c:v>
                  </c:pt>
                  <c:pt idx="51">
                    <c:v>414.89688168248017</c:v>
                  </c:pt>
                  <c:pt idx="52">
                    <c:v>501.49054037713995</c:v>
                  </c:pt>
                  <c:pt idx="53">
                    <c:v>371.93084461886997</c:v>
                  </c:pt>
                  <c:pt idx="54">
                    <c:v>472.58498531300006</c:v>
                  </c:pt>
                  <c:pt idx="55">
                    <c:v>664.86440608428984</c:v>
                  </c:pt>
                </c:numCache>
              </c:numRef>
            </c:plus>
            <c:minus>
              <c:numRef>
                <c:f>'Alcohol-related stays (IZ)'!$P$10:$P$65</c:f>
                <c:numCache>
                  <c:formatCode>General</c:formatCode>
                  <c:ptCount val="56"/>
                  <c:pt idx="0">
                    <c:v>50.764755170763699</c:v>
                  </c:pt>
                  <c:pt idx="1">
                    <c:v>92.151948854980986</c:v>
                  </c:pt>
                  <c:pt idx="2">
                    <c:v>114.94706621239931</c:v>
                  </c:pt>
                  <c:pt idx="3">
                    <c:v>84.253266223675098</c:v>
                  </c:pt>
                  <c:pt idx="4">
                    <c:v>113.28658121808901</c:v>
                  </c:pt>
                  <c:pt idx="5">
                    <c:v>113.34433569683401</c:v>
                  </c:pt>
                  <c:pt idx="6">
                    <c:v>119.530304211578</c:v>
                  </c:pt>
                  <c:pt idx="7">
                    <c:v>122.446298359435</c:v>
                  </c:pt>
                  <c:pt idx="8">
                    <c:v>120.302256810069</c:v>
                  </c:pt>
                  <c:pt idx="9">
                    <c:v>130.01378971197801</c:v>
                  </c:pt>
                  <c:pt idx="10">
                    <c:v>118.53273660833301</c:v>
                  </c:pt>
                  <c:pt idx="11">
                    <c:v>125.66823312032798</c:v>
                  </c:pt>
                  <c:pt idx="12">
                    <c:v>121.56364605063803</c:v>
                  </c:pt>
                  <c:pt idx="13">
                    <c:v>146.81894007911998</c:v>
                  </c:pt>
                  <c:pt idx="14">
                    <c:v>114.496007905303</c:v>
                  </c:pt>
                  <c:pt idx="15">
                    <c:v>145.94256953457298</c:v>
                  </c:pt>
                  <c:pt idx="16">
                    <c:v>157.95675352061897</c:v>
                  </c:pt>
                  <c:pt idx="17">
                    <c:v>150.95742248487798</c:v>
                  </c:pt>
                  <c:pt idx="18">
                    <c:v>133.79646318405702</c:v>
                  </c:pt>
                  <c:pt idx="19">
                    <c:v>172.78799727035496</c:v>
                  </c:pt>
                  <c:pt idx="20">
                    <c:v>162.26910875212002</c:v>
                  </c:pt>
                  <c:pt idx="21">
                    <c:v>137.53601960760002</c:v>
                  </c:pt>
                  <c:pt idx="22">
                    <c:v>123.87256678697</c:v>
                  </c:pt>
                  <c:pt idx="23">
                    <c:v>216.22201904243599</c:v>
                  </c:pt>
                  <c:pt idx="24">
                    <c:v>175.38457619319098</c:v>
                  </c:pt>
                  <c:pt idx="25">
                    <c:v>194.92709104110298</c:v>
                  </c:pt>
                  <c:pt idx="26">
                    <c:v>170.61384907924798</c:v>
                  </c:pt>
                  <c:pt idx="27">
                    <c:v>219.16426072709203</c:v>
                  </c:pt>
                  <c:pt idx="28">
                    <c:v>179.86543841448105</c:v>
                  </c:pt>
                  <c:pt idx="29">
                    <c:v>228.94411295651599</c:v>
                  </c:pt>
                  <c:pt idx="30">
                    <c:v>194.44735146538198</c:v>
                  </c:pt>
                  <c:pt idx="31">
                    <c:v>184.68505375713499</c:v>
                  </c:pt>
                  <c:pt idx="32">
                    <c:v>240.01172227169099</c:v>
                  </c:pt>
                  <c:pt idx="33">
                    <c:v>179.79531597910903</c:v>
                  </c:pt>
                  <c:pt idx="34">
                    <c:v>199.39548820618705</c:v>
                  </c:pt>
                  <c:pt idx="35">
                    <c:v>225.75457621694096</c:v>
                  </c:pt>
                  <c:pt idx="36">
                    <c:v>216.48118749395599</c:v>
                  </c:pt>
                  <c:pt idx="37">
                    <c:v>189.02356829091508</c:v>
                  </c:pt>
                  <c:pt idx="38">
                    <c:v>211.99783387308196</c:v>
                  </c:pt>
                  <c:pt idx="39">
                    <c:v>245.52016369041502</c:v>
                  </c:pt>
                  <c:pt idx="40">
                    <c:v>258.37447851553293</c:v>
                  </c:pt>
                  <c:pt idx="41">
                    <c:v>281.92140909110799</c:v>
                  </c:pt>
                  <c:pt idx="42">
                    <c:v>238.66556103403104</c:v>
                  </c:pt>
                  <c:pt idx="43">
                    <c:v>278.43842849403393</c:v>
                  </c:pt>
                  <c:pt idx="44">
                    <c:v>260.70737515559199</c:v>
                  </c:pt>
                  <c:pt idx="45">
                    <c:v>276.65771212893299</c:v>
                  </c:pt>
                  <c:pt idx="46">
                    <c:v>275.41107456428699</c:v>
                  </c:pt>
                  <c:pt idx="47">
                    <c:v>265.504248721061</c:v>
                  </c:pt>
                  <c:pt idx="48">
                    <c:v>307.208113729042</c:v>
                  </c:pt>
                  <c:pt idx="49">
                    <c:v>298.20756656696096</c:v>
                  </c:pt>
                  <c:pt idx="50">
                    <c:v>276.3036469534859</c:v>
                  </c:pt>
                  <c:pt idx="51">
                    <c:v>335.25085527393992</c:v>
                  </c:pt>
                  <c:pt idx="52">
                    <c:v>398.29527685062897</c:v>
                  </c:pt>
                  <c:pt idx="53">
                    <c:v>314.21767129502996</c:v>
                  </c:pt>
                  <c:pt idx="54">
                    <c:v>385.77735308979004</c:v>
                  </c:pt>
                  <c:pt idx="55">
                    <c:v>556.41406090121995</c:v>
                  </c:pt>
                </c:numCache>
              </c:numRef>
            </c:minus>
          </c:errBars>
          <c:cat>
            <c:strRef>
              <c:f>'Alcohol-related stays (IZ)'!$K$10:$K$65</c:f>
              <c:strCache>
                <c:ptCount val="56"/>
                <c:pt idx="0">
                  <c:v>Nairn Rural</c:v>
                </c:pt>
                <c:pt idx="1">
                  <c:v>Inverness Drakies</c:v>
                </c:pt>
                <c:pt idx="2">
                  <c:v>Inverness Slackbuie</c:v>
                </c:pt>
                <c:pt idx="3">
                  <c:v>Inverness West Rural</c:v>
                </c:pt>
                <c:pt idx="4">
                  <c:v>Loch Ness</c:v>
                </c:pt>
                <c:pt idx="5">
                  <c:v>Skye North West</c:v>
                </c:pt>
                <c:pt idx="6">
                  <c:v>Ross and Cromarty North West</c:v>
                </c:pt>
                <c:pt idx="7">
                  <c:v>Black Isle North</c:v>
                </c:pt>
                <c:pt idx="8">
                  <c:v>Inverness Lochardil and Holm Mains</c:v>
                </c:pt>
                <c:pt idx="9">
                  <c:v>Ross and Cromarty South West</c:v>
                </c:pt>
                <c:pt idx="10">
                  <c:v>Badenoch and Strathspey Central</c:v>
                </c:pt>
                <c:pt idx="11">
                  <c:v>Nairn West</c:v>
                </c:pt>
                <c:pt idx="12">
                  <c:v>Inverness Westhill</c:v>
                </c:pt>
                <c:pt idx="13">
                  <c:v>Inverness Inshes</c:v>
                </c:pt>
                <c:pt idx="14">
                  <c:v>Black Isle South</c:v>
                </c:pt>
                <c:pt idx="15">
                  <c:v>Inverness Culloden and Balloch</c:v>
                </c:pt>
                <c:pt idx="16">
                  <c:v>Ross and Cromarty Central</c:v>
                </c:pt>
                <c:pt idx="17">
                  <c:v>Seaboard</c:v>
                </c:pt>
                <c:pt idx="18">
                  <c:v>Inverness East Rural</c:v>
                </c:pt>
                <c:pt idx="19">
                  <c:v>Ross and Cromarty East</c:v>
                </c:pt>
                <c:pt idx="20">
                  <c:v>Muir of Ord</c:v>
                </c:pt>
                <c:pt idx="21">
                  <c:v>Lochaber East and North</c:v>
                </c:pt>
                <c:pt idx="22">
                  <c:v>Sutherland South</c:v>
                </c:pt>
                <c:pt idx="23">
                  <c:v>Inverness Smithton</c:v>
                </c:pt>
                <c:pt idx="24">
                  <c:v>Caithness North East</c:v>
                </c:pt>
                <c:pt idx="25">
                  <c:v>Skye South</c:v>
                </c:pt>
                <c:pt idx="26">
                  <c:v>Badenoch and Strathspey North</c:v>
                </c:pt>
                <c:pt idx="27">
                  <c:v>Badenoch and Strathspey South</c:v>
                </c:pt>
                <c:pt idx="28">
                  <c:v>Inverness Crown and Haugh</c:v>
                </c:pt>
                <c:pt idx="29">
                  <c:v>Lochlash</c:v>
                </c:pt>
                <c:pt idx="30">
                  <c:v>Inverness Kinmylies and South West</c:v>
                </c:pt>
                <c:pt idx="31">
                  <c:v>Lochaber West</c:v>
                </c:pt>
                <c:pt idx="32">
                  <c:v>Caithness South</c:v>
                </c:pt>
                <c:pt idx="33">
                  <c:v>Alness</c:v>
                </c:pt>
                <c:pt idx="34">
                  <c:v>Invergordon</c:v>
                </c:pt>
                <c:pt idx="35">
                  <c:v>Conon</c:v>
                </c:pt>
                <c:pt idx="36">
                  <c:v>Sutherland East</c:v>
                </c:pt>
                <c:pt idx="37">
                  <c:v>Caithness North West</c:v>
                </c:pt>
                <c:pt idx="38">
                  <c:v>Thurso West</c:v>
                </c:pt>
                <c:pt idx="39">
                  <c:v>Tain</c:v>
                </c:pt>
                <c:pt idx="40">
                  <c:v>Inverness Drummond</c:v>
                </c:pt>
                <c:pt idx="41">
                  <c:v>Inverness Scorguie</c:v>
                </c:pt>
                <c:pt idx="42">
                  <c:v>Fort William North</c:v>
                </c:pt>
                <c:pt idx="43">
                  <c:v>Sutherland North and West</c:v>
                </c:pt>
                <c:pt idx="44">
                  <c:v>Nairn East</c:v>
                </c:pt>
                <c:pt idx="45">
                  <c:v>Inverness Muirtown</c:v>
                </c:pt>
                <c:pt idx="46">
                  <c:v>Inverness Hilton</c:v>
                </c:pt>
                <c:pt idx="47">
                  <c:v>Inverness Ballifeary and Dalneigh</c:v>
                </c:pt>
                <c:pt idx="48">
                  <c:v>Wick North</c:v>
                </c:pt>
                <c:pt idx="49">
                  <c:v>Skye North East</c:v>
                </c:pt>
                <c:pt idx="50">
                  <c:v>Dingwall</c:v>
                </c:pt>
                <c:pt idx="51">
                  <c:v>Inverness Central, Raigmore and Longman</c:v>
                </c:pt>
                <c:pt idx="52">
                  <c:v>Thurso East</c:v>
                </c:pt>
                <c:pt idx="53">
                  <c:v>Fort William South</c:v>
                </c:pt>
                <c:pt idx="54">
                  <c:v>Wick South</c:v>
                </c:pt>
                <c:pt idx="55">
                  <c:v>Inverness Merkinch</c:v>
                </c:pt>
              </c:strCache>
            </c:strRef>
          </c:cat>
          <c:val>
            <c:numRef>
              <c:f>'Alcohol-related stays (IZ)'!$M$10:$M$65</c:f>
              <c:numCache>
                <c:formatCode>General</c:formatCode>
                <c:ptCount val="56"/>
                <c:pt idx="0">
                  <c:v>63.1313131313131</c:v>
                </c:pt>
                <c:pt idx="1">
                  <c:v>114.72734254992299</c:v>
                </c:pt>
                <c:pt idx="2">
                  <c:v>164.968652037618</c:v>
                </c:pt>
                <c:pt idx="3">
                  <c:v>180.67438212560799</c:v>
                </c:pt>
                <c:pt idx="4">
                  <c:v>222.72221183348401</c:v>
                </c:pt>
                <c:pt idx="5">
                  <c:v>227.62310793968501</c:v>
                </c:pt>
                <c:pt idx="6">
                  <c:v>229.073044277262</c:v>
                </c:pt>
                <c:pt idx="7">
                  <c:v>230.749265756672</c:v>
                </c:pt>
                <c:pt idx="8">
                  <c:v>249.497807062964</c:v>
                </c:pt>
                <c:pt idx="9">
                  <c:v>253.57412677483799</c:v>
                </c:pt>
                <c:pt idx="10">
                  <c:v>266.13198703759502</c:v>
                </c:pt>
                <c:pt idx="11">
                  <c:v>268.00452439349198</c:v>
                </c:pt>
                <c:pt idx="12">
                  <c:v>276.13999233630602</c:v>
                </c:pt>
                <c:pt idx="13">
                  <c:v>284.81617716059998</c:v>
                </c:pt>
                <c:pt idx="14">
                  <c:v>296.99284209421</c:v>
                </c:pt>
                <c:pt idx="15">
                  <c:v>303.65008160770498</c:v>
                </c:pt>
                <c:pt idx="16">
                  <c:v>306.74758638806497</c:v>
                </c:pt>
                <c:pt idx="17">
                  <c:v>327.22175873287898</c:v>
                </c:pt>
                <c:pt idx="18">
                  <c:v>328.18896306709303</c:v>
                </c:pt>
                <c:pt idx="19">
                  <c:v>331.11472782087498</c:v>
                </c:pt>
                <c:pt idx="20">
                  <c:v>332.53079018592501</c:v>
                </c:pt>
                <c:pt idx="21">
                  <c:v>338.17311993739003</c:v>
                </c:pt>
                <c:pt idx="22">
                  <c:v>341.04640133151798</c:v>
                </c:pt>
                <c:pt idx="23">
                  <c:v>390.61865667504298</c:v>
                </c:pt>
                <c:pt idx="24">
                  <c:v>411.04922004305098</c:v>
                </c:pt>
                <c:pt idx="25">
                  <c:v>465.73027425338</c:v>
                </c:pt>
                <c:pt idx="26">
                  <c:v>473.91360886292699</c:v>
                </c:pt>
                <c:pt idx="27">
                  <c:v>486.610225800769</c:v>
                </c:pt>
                <c:pt idx="28">
                  <c:v>491.52952272650703</c:v>
                </c:pt>
                <c:pt idx="29">
                  <c:v>494.31683565146801</c:v>
                </c:pt>
                <c:pt idx="30">
                  <c:v>497.25399175477901</c:v>
                </c:pt>
                <c:pt idx="31">
                  <c:v>501.297739254281</c:v>
                </c:pt>
                <c:pt idx="32">
                  <c:v>507.49425374785397</c:v>
                </c:pt>
                <c:pt idx="33">
                  <c:v>512.49838917549903</c:v>
                </c:pt>
                <c:pt idx="34">
                  <c:v>521.47901306866004</c:v>
                </c:pt>
                <c:pt idx="35">
                  <c:v>564.02339614404696</c:v>
                </c:pt>
                <c:pt idx="36">
                  <c:v>580.88487092569198</c:v>
                </c:pt>
                <c:pt idx="37">
                  <c:v>637.95337555850006</c:v>
                </c:pt>
                <c:pt idx="38">
                  <c:v>642.52674121467999</c:v>
                </c:pt>
                <c:pt idx="39">
                  <c:v>650.06505334257304</c:v>
                </c:pt>
                <c:pt idx="40">
                  <c:v>708.22730944997795</c:v>
                </c:pt>
                <c:pt idx="41">
                  <c:v>742.961159804516</c:v>
                </c:pt>
                <c:pt idx="42">
                  <c:v>766.86664509973002</c:v>
                </c:pt>
                <c:pt idx="43">
                  <c:v>828.74807820109197</c:v>
                </c:pt>
                <c:pt idx="44">
                  <c:v>836.76615842468095</c:v>
                </c:pt>
                <c:pt idx="45">
                  <c:v>861.664853711977</c:v>
                </c:pt>
                <c:pt idx="46">
                  <c:v>882.64485396183795</c:v>
                </c:pt>
                <c:pt idx="47">
                  <c:v>917.85394961163502</c:v>
                </c:pt>
                <c:pt idx="48">
                  <c:v>920.93433178149201</c:v>
                </c:pt>
                <c:pt idx="49">
                  <c:v>958.98702022204998</c:v>
                </c:pt>
                <c:pt idx="50">
                  <c:v>1188.2941130763299</c:v>
                </c:pt>
                <c:pt idx="51">
                  <c:v>1249.4884214031299</c:v>
                </c:pt>
                <c:pt idx="52">
                  <c:v>1394.44812051856</c:v>
                </c:pt>
                <c:pt idx="53">
                  <c:v>1462.42581964485</c:v>
                </c:pt>
                <c:pt idx="54">
                  <c:v>1519.83827665536</c:v>
                </c:pt>
                <c:pt idx="55">
                  <c:v>2464.89252267849</c:v>
                </c:pt>
              </c:numCache>
            </c:numRef>
          </c:val>
        </c:ser>
        <c:gapWidth val="75"/>
        <c:axId val="51578752"/>
        <c:axId val="51580288"/>
      </c:barChart>
      <c:scatterChart>
        <c:scatterStyle val="lineMarker"/>
        <c:ser>
          <c:idx val="1"/>
          <c:order val="1"/>
          <c:tx>
            <c:strRef>
              <c:f>'Alcohol-related stays (IZ)'!$K$66</c:f>
              <c:strCache>
                <c:ptCount val="1"/>
                <c:pt idx="0">
                  <c:v>Highland (556.9)</c:v>
                </c:pt>
              </c:strCache>
            </c:strRef>
          </c:tx>
          <c:spPr>
            <a:ln w="22225">
              <a:solidFill>
                <a:srgbClr val="7566A0"/>
              </a:solidFill>
              <a:prstDash val="solid"/>
            </a:ln>
          </c:spPr>
          <c:marker>
            <c:symbol val="none"/>
          </c:marker>
          <c:xVal>
            <c:numRef>
              <c:f>'Alcohol-related stays (IZ)'!$N$66:$O$66</c:f>
              <c:numCache>
                <c:formatCode>0.0</c:formatCode>
                <c:ptCount val="2"/>
                <c:pt idx="0">
                  <c:v>556.89761942200505</c:v>
                </c:pt>
                <c:pt idx="1">
                  <c:v>556.89761942200505</c:v>
                </c:pt>
              </c:numCache>
            </c:numRef>
          </c:xVal>
          <c:yVal>
            <c:numRef>
              <c:f>'Alcohol-related stays (IZ)'!$N$67:$O$67</c:f>
              <c:numCache>
                <c:formatCode>General</c:formatCode>
                <c:ptCount val="2"/>
                <c:pt idx="0">
                  <c:v>0</c:v>
                </c:pt>
                <c:pt idx="1">
                  <c:v>1000</c:v>
                </c:pt>
              </c:numCache>
            </c:numRef>
          </c:yVal>
        </c:ser>
        <c:ser>
          <c:idx val="2"/>
          <c:order val="2"/>
          <c:tx>
            <c:strRef>
              <c:f>'Alcohol-related stays (IZ)'!$P$66</c:f>
              <c:strCache>
                <c:ptCount val="1"/>
                <c:pt idx="0">
                  <c:v>Scotland (680.8)</c:v>
                </c:pt>
              </c:strCache>
            </c:strRef>
          </c:tx>
          <c:spPr>
            <a:ln w="22225">
              <a:solidFill>
                <a:srgbClr val="002060"/>
              </a:solidFill>
              <a:prstDash val="sysDash"/>
            </a:ln>
          </c:spPr>
          <c:marker>
            <c:symbol val="none"/>
          </c:marker>
          <c:xVal>
            <c:numRef>
              <c:f>'Alcohol-related stays (IZ)'!$S$66:$T$66</c:f>
              <c:numCache>
                <c:formatCode>0.0</c:formatCode>
                <c:ptCount val="2"/>
                <c:pt idx="0">
                  <c:v>680.752088872542</c:v>
                </c:pt>
                <c:pt idx="1">
                  <c:v>680.752088872542</c:v>
                </c:pt>
              </c:numCache>
            </c:numRef>
          </c:xVal>
          <c:yVal>
            <c:numRef>
              <c:f>'Alcohol-related stays (IZ)'!$S$67:$T$67</c:f>
              <c:numCache>
                <c:formatCode>General</c:formatCode>
                <c:ptCount val="2"/>
                <c:pt idx="0">
                  <c:v>0</c:v>
                </c:pt>
                <c:pt idx="1">
                  <c:v>1000</c:v>
                </c:pt>
              </c:numCache>
            </c:numRef>
          </c:yVal>
        </c:ser>
        <c:axId val="51592192"/>
        <c:axId val="51590656"/>
      </c:scatterChart>
      <c:catAx>
        <c:axId val="51578752"/>
        <c:scaling>
          <c:orientation val="minMax"/>
        </c:scaling>
        <c:axPos val="l"/>
        <c:numFmt formatCode="0.0" sourceLinked="1"/>
        <c:tickLblPos val="nextTo"/>
        <c:txPr>
          <a:bodyPr/>
          <a:lstStyle/>
          <a:p>
            <a:pPr>
              <a:defRPr sz="900"/>
            </a:pPr>
            <a:endParaRPr lang="en-US"/>
          </a:p>
        </c:txPr>
        <c:crossAx val="51580288"/>
        <c:crosses val="autoZero"/>
        <c:auto val="1"/>
        <c:lblAlgn val="ctr"/>
        <c:lblOffset val="100"/>
      </c:catAx>
      <c:valAx>
        <c:axId val="51580288"/>
        <c:scaling>
          <c:orientation val="minMax"/>
        </c:scaling>
        <c:axPos val="b"/>
        <c:majorGridlines>
          <c:spPr>
            <a:ln>
              <a:prstDash val="sysDot"/>
            </a:ln>
          </c:spPr>
        </c:majorGridlines>
        <c:title>
          <c:tx>
            <c:rich>
              <a:bodyPr/>
              <a:lstStyle/>
              <a:p>
                <a:pPr>
                  <a:defRPr/>
                </a:pPr>
                <a:r>
                  <a:rPr lang="en-US"/>
                  <a:t>EASR per 100,000 population</a:t>
                </a:r>
              </a:p>
            </c:rich>
          </c:tx>
        </c:title>
        <c:numFmt formatCode="General" sourceLinked="1"/>
        <c:tickLblPos val="nextTo"/>
        <c:crossAx val="51578752"/>
        <c:crosses val="autoZero"/>
        <c:crossBetween val="between"/>
      </c:valAx>
      <c:valAx>
        <c:axId val="51590656"/>
        <c:scaling>
          <c:orientation val="minMax"/>
          <c:max val="1000"/>
        </c:scaling>
        <c:delete val="1"/>
        <c:axPos val="r"/>
        <c:numFmt formatCode="General" sourceLinked="1"/>
        <c:tickLblPos val="none"/>
        <c:crossAx val="51592192"/>
        <c:crosses val="max"/>
        <c:crossBetween val="midCat"/>
      </c:valAx>
      <c:valAx>
        <c:axId val="51592192"/>
        <c:scaling>
          <c:orientation val="minMax"/>
        </c:scaling>
        <c:delete val="1"/>
        <c:axPos val="b"/>
        <c:numFmt formatCode="0.0" sourceLinked="1"/>
        <c:tickLblPos val="none"/>
        <c:crossAx val="51590656"/>
        <c:crosses val="autoZero"/>
        <c:crossBetween val="midCat"/>
      </c:valAx>
    </c:plotArea>
    <c:legend>
      <c:legendPos val="b"/>
    </c:legend>
    <c:plotVisOnly val="1"/>
    <c:dispBlanksAs val="gap"/>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GB"/>
  <c:chart>
    <c:autoTitleDeleted val="1"/>
    <c:plotArea>
      <c:layout/>
      <c:barChart>
        <c:barDir val="col"/>
        <c:grouping val="clustered"/>
        <c:ser>
          <c:idx val="0"/>
          <c:order val="0"/>
          <c:spPr>
            <a:solidFill>
              <a:srgbClr val="6CC24A"/>
            </a:solidFill>
          </c:spPr>
          <c:dPt>
            <c:idx val="9"/>
            <c:spPr>
              <a:solidFill>
                <a:srgbClr val="7566A0"/>
              </a:solidFill>
            </c:spPr>
          </c:dPt>
          <c:dPt>
            <c:idx val="10"/>
            <c:spPr>
              <a:solidFill>
                <a:srgbClr val="002060"/>
              </a:solidFill>
            </c:spPr>
          </c:dPt>
          <c:errBars>
            <c:errBarType val="both"/>
            <c:errValType val="cust"/>
            <c:plus>
              <c:numRef>
                <c:f>'Drug-related stays'!$H$10:$H$20</c:f>
                <c:numCache>
                  <c:formatCode>General</c:formatCode>
                  <c:ptCount val="11"/>
                  <c:pt idx="0">
                    <c:v>21.945247475497503</c:v>
                  </c:pt>
                  <c:pt idx="1">
                    <c:v>26.966426216848305</c:v>
                  </c:pt>
                  <c:pt idx="2">
                    <c:v>26.603402065686595</c:v>
                  </c:pt>
                  <c:pt idx="3">
                    <c:v>12.83375842132682</c:v>
                  </c:pt>
                  <c:pt idx="4">
                    <c:v>19.125967380127918</c:v>
                  </c:pt>
                  <c:pt idx="5">
                    <c:v>15.475036779540034</c:v>
                  </c:pt>
                  <c:pt idx="6">
                    <c:v>29.624411671290375</c:v>
                  </c:pt>
                  <c:pt idx="7">
                    <c:v>15.17399943422058</c:v>
                  </c:pt>
                  <c:pt idx="8">
                    <c:v>17.400961582781431</c:v>
                  </c:pt>
                  <c:pt idx="9">
                    <c:v>7.0917011141646782</c:v>
                  </c:pt>
                </c:numCache>
              </c:numRef>
            </c:plus>
            <c:minus>
              <c:numRef>
                <c:f>'Drug-related stays'!$G$10:$G$20</c:f>
                <c:numCache>
                  <c:formatCode>General</c:formatCode>
                  <c:ptCount val="11"/>
                  <c:pt idx="0">
                    <c:v>21.945247475497506</c:v>
                  </c:pt>
                  <c:pt idx="1">
                    <c:v>26.966426216848305</c:v>
                  </c:pt>
                  <c:pt idx="2">
                    <c:v>26.603402065686595</c:v>
                  </c:pt>
                  <c:pt idx="3">
                    <c:v>12.83375842132682</c:v>
                  </c:pt>
                  <c:pt idx="4">
                    <c:v>19.125967380127925</c:v>
                  </c:pt>
                  <c:pt idx="5">
                    <c:v>15.475036779540037</c:v>
                  </c:pt>
                  <c:pt idx="6">
                    <c:v>29.624411671290382</c:v>
                  </c:pt>
                  <c:pt idx="7">
                    <c:v>15.173999434220583</c:v>
                  </c:pt>
                  <c:pt idx="8">
                    <c:v>17.400961582781434</c:v>
                  </c:pt>
                  <c:pt idx="9">
                    <c:v>7.0917011141646782</c:v>
                  </c:pt>
                </c:numCache>
              </c:numRef>
            </c:minus>
          </c:errBars>
          <c:cat>
            <c:strRef>
              <c:f>'Drug-related stays'!$B$10:$B$20</c:f>
              <c:strCache>
                <c:ptCount val="11"/>
                <c:pt idx="0">
                  <c:v>Badenoch and Strathspey</c:v>
                </c:pt>
                <c:pt idx="1">
                  <c:v>Caithness</c:v>
                </c:pt>
                <c:pt idx="2">
                  <c:v>East Ross</c:v>
                </c:pt>
                <c:pt idx="3">
                  <c:v>Inverness</c:v>
                </c:pt>
                <c:pt idx="4">
                  <c:v>Lochaber</c:v>
                </c:pt>
                <c:pt idx="5">
                  <c:v>Mid Ross</c:v>
                </c:pt>
                <c:pt idx="6">
                  <c:v>Nairn</c:v>
                </c:pt>
                <c:pt idx="7">
                  <c:v>Skye, Lochalsh and Wester Ross</c:v>
                </c:pt>
                <c:pt idx="8">
                  <c:v>Sutherland</c:v>
                </c:pt>
                <c:pt idx="9">
                  <c:v>Highland</c:v>
                </c:pt>
                <c:pt idx="10">
                  <c:v>Scotland</c:v>
                </c:pt>
              </c:strCache>
            </c:strRef>
          </c:cat>
          <c:val>
            <c:numRef>
              <c:f>'Drug-related stays'!$D$10:$D$20</c:f>
              <c:numCache>
                <c:formatCode>0.0</c:formatCode>
                <c:ptCount val="11"/>
                <c:pt idx="0">
                  <c:v>45.561188759450964</c:v>
                </c:pt>
                <c:pt idx="1">
                  <c:v>129.84631348074876</c:v>
                </c:pt>
                <c:pt idx="2">
                  <c:v>106.69790222536196</c:v>
                </c:pt>
                <c:pt idx="3">
                  <c:v>102.88075911549976</c:v>
                </c:pt>
                <c:pt idx="4">
                  <c:v>49.331546997411891</c:v>
                </c:pt>
                <c:pt idx="5">
                  <c:v>42.246229770459919</c:v>
                </c:pt>
                <c:pt idx="6">
                  <c:v>76.665706479339406</c:v>
                </c:pt>
                <c:pt idx="7">
                  <c:v>31.754546444219439</c:v>
                </c:pt>
                <c:pt idx="8">
                  <c:v>24.50315903107057</c:v>
                </c:pt>
                <c:pt idx="9">
                  <c:v>82.566439569868237</c:v>
                </c:pt>
                <c:pt idx="10">
                  <c:v>146.9</c:v>
                </c:pt>
              </c:numCache>
            </c:numRef>
          </c:val>
        </c:ser>
        <c:gapWidth val="125"/>
        <c:axId val="51863552"/>
        <c:axId val="51865088"/>
      </c:barChart>
      <c:catAx>
        <c:axId val="51863552"/>
        <c:scaling>
          <c:orientation val="minMax"/>
        </c:scaling>
        <c:axPos val="b"/>
        <c:tickLblPos val="nextTo"/>
        <c:txPr>
          <a:bodyPr rot="0" vert="horz"/>
          <a:lstStyle/>
          <a:p>
            <a:pPr>
              <a:defRPr sz="900"/>
            </a:pPr>
            <a:endParaRPr lang="en-US"/>
          </a:p>
        </c:txPr>
        <c:crossAx val="51865088"/>
        <c:crosses val="autoZero"/>
        <c:auto val="1"/>
        <c:lblAlgn val="ctr"/>
        <c:lblOffset val="100"/>
      </c:catAx>
      <c:valAx>
        <c:axId val="51865088"/>
        <c:scaling>
          <c:orientation val="minMax"/>
          <c:min val="0"/>
        </c:scaling>
        <c:axPos val="l"/>
        <c:majorGridlines>
          <c:spPr>
            <a:ln>
              <a:prstDash val="sysDot"/>
            </a:ln>
          </c:spPr>
        </c:majorGridlines>
        <c:title>
          <c:tx>
            <c:rich>
              <a:bodyPr rot="-5400000" vert="horz"/>
              <a:lstStyle/>
              <a:p>
                <a:pPr>
                  <a:defRPr/>
                </a:pPr>
                <a:r>
                  <a:rPr lang="en-US"/>
                  <a:t>EASR per 100,000 population</a:t>
                </a:r>
              </a:p>
            </c:rich>
          </c:tx>
          <c:layout>
            <c:manualLayout>
              <c:xMode val="edge"/>
              <c:yMode val="edge"/>
              <c:x val="5.2083333333333426E-3"/>
              <c:y val="0.25488764562324473"/>
            </c:manualLayout>
          </c:layout>
        </c:title>
        <c:numFmt formatCode="0.0" sourceLinked="1"/>
        <c:tickLblPos val="nextTo"/>
        <c:crossAx val="51863552"/>
        <c:crosses val="autoZero"/>
        <c:crossBetween val="between"/>
      </c:valAx>
    </c:plotArea>
    <c:plotVisOnly val="1"/>
    <c:dispBlanksAs val="gap"/>
  </c:chart>
  <c:spPr>
    <a:ln>
      <a:noFill/>
    </a:ln>
  </c:spPr>
  <c:txPr>
    <a:bodyPr/>
    <a:lstStyle/>
    <a:p>
      <a:pPr>
        <a:defRPr sz="1000">
          <a:latin typeface="Arial" pitchFamily="34" charset="0"/>
          <a:cs typeface="Arial" pitchFamily="34" charset="0"/>
        </a:defRPr>
      </a:pPr>
      <a:endParaRPr lang="en-US"/>
    </a:p>
  </c:txPr>
  <c:printSettings>
    <c:headerFooter/>
    <c:pageMargins b="0.75000000000000222" l="0.70000000000000062" r="0.70000000000000062" t="0.75000000000000222"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highland-adp.org.uk"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nhshighland.maps.arcgis.com/apps/MapSeries/index.html?appid=82b635bd59e0469598a8b938733b5842"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3</xdr:col>
      <xdr:colOff>1038224</xdr:colOff>
      <xdr:row>0</xdr:row>
      <xdr:rowOff>95250</xdr:rowOff>
    </xdr:from>
    <xdr:to>
      <xdr:col>4</xdr:col>
      <xdr:colOff>387414</xdr:colOff>
      <xdr:row>6</xdr:row>
      <xdr:rowOff>180975</xdr:rowOff>
    </xdr:to>
    <xdr:pic>
      <xdr:nvPicPr>
        <xdr:cNvPr id="2" name="Picture 1" descr="HADPArtboard 1.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010399" y="95250"/>
          <a:ext cx="1435165" cy="14192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7</xdr:row>
      <xdr:rowOff>19050</xdr:rowOff>
    </xdr:from>
    <xdr:to>
      <xdr:col>12</xdr:col>
      <xdr:colOff>484875</xdr:colOff>
      <xdr:row>27</xdr:row>
      <xdr:rowOff>143578</xdr:rowOff>
    </xdr:to>
    <xdr:pic>
      <xdr:nvPicPr>
        <xdr:cNvPr id="2" name="Picture 1" descr="webmap.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28600" y="1352550"/>
          <a:ext cx="7180950" cy="39345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103414</xdr:colOff>
      <xdr:row>21</xdr:row>
      <xdr:rowOff>156482</xdr:rowOff>
    </xdr:from>
    <xdr:to>
      <xdr:col>7</xdr:col>
      <xdr:colOff>389164</xdr:colOff>
      <xdr:row>45</xdr:row>
      <xdr:rowOff>156482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103414</xdr:colOff>
      <xdr:row>22</xdr:row>
      <xdr:rowOff>156482</xdr:rowOff>
    </xdr:from>
    <xdr:to>
      <xdr:col>7</xdr:col>
      <xdr:colOff>389164</xdr:colOff>
      <xdr:row>46</xdr:row>
      <xdr:rowOff>156482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103414</xdr:colOff>
      <xdr:row>22</xdr:row>
      <xdr:rowOff>156482</xdr:rowOff>
    </xdr:from>
    <xdr:to>
      <xdr:col>16</xdr:col>
      <xdr:colOff>389164</xdr:colOff>
      <xdr:row>46</xdr:row>
      <xdr:rowOff>156482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103414</xdr:colOff>
      <xdr:row>22</xdr:row>
      <xdr:rowOff>156482</xdr:rowOff>
    </xdr:from>
    <xdr:to>
      <xdr:col>25</xdr:col>
      <xdr:colOff>389164</xdr:colOff>
      <xdr:row>46</xdr:row>
      <xdr:rowOff>156482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103414</xdr:colOff>
      <xdr:row>22</xdr:row>
      <xdr:rowOff>156482</xdr:rowOff>
    </xdr:from>
    <xdr:to>
      <xdr:col>7</xdr:col>
      <xdr:colOff>389164</xdr:colOff>
      <xdr:row>46</xdr:row>
      <xdr:rowOff>156482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103414</xdr:colOff>
      <xdr:row>22</xdr:row>
      <xdr:rowOff>156482</xdr:rowOff>
    </xdr:from>
    <xdr:to>
      <xdr:col>16</xdr:col>
      <xdr:colOff>389164</xdr:colOff>
      <xdr:row>46</xdr:row>
      <xdr:rowOff>156482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103414</xdr:colOff>
      <xdr:row>22</xdr:row>
      <xdr:rowOff>156482</xdr:rowOff>
    </xdr:from>
    <xdr:to>
      <xdr:col>25</xdr:col>
      <xdr:colOff>389164</xdr:colOff>
      <xdr:row>46</xdr:row>
      <xdr:rowOff>156482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9524</xdr:colOff>
      <xdr:row>6</xdr:row>
      <xdr:rowOff>142875</xdr:rowOff>
    </xdr:from>
    <xdr:to>
      <xdr:col>24</xdr:col>
      <xdr:colOff>174625</xdr:colOff>
      <xdr:row>69</xdr:row>
      <xdr:rowOff>92075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103414</xdr:colOff>
      <xdr:row>22</xdr:row>
      <xdr:rowOff>156482</xdr:rowOff>
    </xdr:from>
    <xdr:to>
      <xdr:col>7</xdr:col>
      <xdr:colOff>389164</xdr:colOff>
      <xdr:row>46</xdr:row>
      <xdr:rowOff>156482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103414</xdr:colOff>
      <xdr:row>22</xdr:row>
      <xdr:rowOff>156482</xdr:rowOff>
    </xdr:from>
    <xdr:to>
      <xdr:col>7</xdr:col>
      <xdr:colOff>389164</xdr:colOff>
      <xdr:row>46</xdr:row>
      <xdr:rowOff>156482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103414</xdr:colOff>
      <xdr:row>22</xdr:row>
      <xdr:rowOff>156482</xdr:rowOff>
    </xdr:from>
    <xdr:to>
      <xdr:col>7</xdr:col>
      <xdr:colOff>389164</xdr:colOff>
      <xdr:row>46</xdr:row>
      <xdr:rowOff>156482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103414</xdr:colOff>
      <xdr:row>22</xdr:row>
      <xdr:rowOff>156482</xdr:rowOff>
    </xdr:from>
    <xdr:to>
      <xdr:col>16</xdr:col>
      <xdr:colOff>389164</xdr:colOff>
      <xdr:row>46</xdr:row>
      <xdr:rowOff>156482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103414</xdr:colOff>
      <xdr:row>22</xdr:row>
      <xdr:rowOff>156482</xdr:rowOff>
    </xdr:from>
    <xdr:to>
      <xdr:col>25</xdr:col>
      <xdr:colOff>389164</xdr:colOff>
      <xdr:row>46</xdr:row>
      <xdr:rowOff>156482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103414</xdr:colOff>
      <xdr:row>22</xdr:row>
      <xdr:rowOff>156482</xdr:rowOff>
    </xdr:from>
    <xdr:to>
      <xdr:col>7</xdr:col>
      <xdr:colOff>389164</xdr:colOff>
      <xdr:row>46</xdr:row>
      <xdr:rowOff>156482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highland-adp.org.uk/" TargetMode="External"/><Relationship Id="rId2" Type="http://schemas.openxmlformats.org/officeDocument/2006/relationships/hyperlink" Target="http://www.h-sat.co.uk/" TargetMode="External"/><Relationship Id="rId1" Type="http://schemas.openxmlformats.org/officeDocument/2006/relationships/hyperlink" Target="http://www.highland-adp.org.uk/local-profile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scotpho.org.uk/comparative-health/profiles/online-profiles-tool/"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cresh.org.uk/webmap/about-creshs-map-of-neighbourhood-alcohol-and-tobacco-environments-in-scotland/" TargetMode="External"/><Relationship Id="rId2" Type="http://schemas.openxmlformats.org/officeDocument/2006/relationships/hyperlink" Target="https://cresh.org.uk/webmap/about-creshs-map-of-neighbourhood-alcohol-and-tobacco-environments-in-scotland/" TargetMode="External"/><Relationship Id="rId1" Type="http://schemas.openxmlformats.org/officeDocument/2006/relationships/hyperlink" Target="https://nhshighland.maps.arcgis.com/apps/MapSeries/index.html?appid=82b635bd59e0469598a8b938733b5842" TargetMode="External"/><Relationship Id="rId5" Type="http://schemas.openxmlformats.org/officeDocument/2006/relationships/drawing" Target="../drawings/drawing10.xml"/><Relationship Id="rId4"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isdscotland.org/Health-Topics/Drugs-and-Alcohol-Misuse/Publications/2017-11-21/2017-11-21-ARHS-Report.pdf" TargetMode="External"/><Relationship Id="rId2" Type="http://schemas.openxmlformats.org/officeDocument/2006/relationships/hyperlink" Target="https://www.isdscotland.org/Health-Topics/Drugs-and-Alcohol-Misuse/Publications/2017-11-21/2017-11-21-ARHS-Report.pdf" TargetMode="External"/><Relationship Id="rId1" Type="http://schemas.openxmlformats.org/officeDocument/2006/relationships/hyperlink" Target="https://www.isdscotland.org/Health-Topics/Drugs-and-Alcohol-Misuse/Publications/2017-11-21/2017-11-21-ARHS-Report.pdf" TargetMode="External"/><Relationship Id="rId5" Type="http://schemas.openxmlformats.org/officeDocument/2006/relationships/drawing" Target="../drawings/drawing3.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isdscotland.org/Health-Topics/Drugs-and-Alcohol-Misuse/Publications/2017-11-21/2017-11-21-ARHS-Report.pdf" TargetMode="External"/><Relationship Id="rId2" Type="http://schemas.openxmlformats.org/officeDocument/2006/relationships/hyperlink" Target="https://www.isdscotland.org/Health-Topics/Drugs-and-Alcohol-Misuse/Publications/2017-11-21/2017-11-21-ARHS-Report.pdf" TargetMode="External"/><Relationship Id="rId1" Type="http://schemas.openxmlformats.org/officeDocument/2006/relationships/hyperlink" Target="https://www.isdscotland.org/Health-Topics/Drugs-and-Alcohol-Misuse/Publications/2017-11-21/2017-11-21-ARHS-Report.pdf" TargetMode="Externa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s://www.isdscotland.org/Health-Topics/Drugs-and-Alcohol-Misuse/Publications/2017-06-27/2017-06-27-AlcoholBriefInterventions-Report.pdf"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B2:D54"/>
  <sheetViews>
    <sheetView tabSelected="1" zoomScaleNormal="100" workbookViewId="0"/>
  </sheetViews>
  <sheetFormatPr defaultRowHeight="15"/>
  <cols>
    <col min="1" max="1" width="3.42578125" style="30" customWidth="1"/>
    <col min="2" max="2" width="55.5703125" style="30" customWidth="1"/>
    <col min="3" max="3" width="30.5703125" style="71" customWidth="1"/>
    <col min="4" max="4" width="31.28515625" style="30" customWidth="1"/>
    <col min="5" max="16384" width="9.140625" style="30"/>
  </cols>
  <sheetData>
    <row r="2" spans="2:4" ht="18">
      <c r="B2" s="97" t="s">
        <v>210</v>
      </c>
      <c r="C2" s="97"/>
      <c r="D2" s="97"/>
    </row>
    <row r="3" spans="2:4" ht="15.75">
      <c r="B3" s="72"/>
    </row>
    <row r="4" spans="2:4" ht="26.25">
      <c r="B4" s="79" t="s">
        <v>211</v>
      </c>
    </row>
    <row r="6" spans="2:4" s="46" customFormat="1">
      <c r="B6" s="75" t="s">
        <v>205</v>
      </c>
      <c r="C6" s="76"/>
    </row>
    <row r="7" spans="2:4" s="46" customFormat="1">
      <c r="B7" s="75"/>
      <c r="C7" s="76"/>
    </row>
    <row r="8" spans="2:4" s="46" customFormat="1">
      <c r="B8" s="75"/>
      <c r="C8" s="76"/>
    </row>
    <row r="9" spans="2:4" s="46" customFormat="1">
      <c r="B9" s="77" t="s">
        <v>212</v>
      </c>
      <c r="C9" s="76"/>
    </row>
    <row r="10" spans="2:4" s="46" customFormat="1">
      <c r="B10" s="1" t="s">
        <v>206</v>
      </c>
      <c r="C10" s="76"/>
    </row>
    <row r="11" spans="2:4" s="46" customFormat="1">
      <c r="B11" s="78" t="s">
        <v>207</v>
      </c>
      <c r="C11" s="76"/>
    </row>
    <row r="12" spans="2:4" s="46" customFormat="1">
      <c r="C12" s="76"/>
    </row>
    <row r="13" spans="2:4" s="46" customFormat="1">
      <c r="B13" s="1" t="s">
        <v>208</v>
      </c>
      <c r="C13" s="76"/>
    </row>
    <row r="14" spans="2:4" s="46" customFormat="1">
      <c r="B14" s="1" t="s">
        <v>209</v>
      </c>
      <c r="C14" s="76"/>
    </row>
    <row r="15" spans="2:4" s="46" customFormat="1">
      <c r="C15" s="76"/>
    </row>
    <row r="16" spans="2:4" s="46" customFormat="1">
      <c r="B16" s="1" t="s">
        <v>249</v>
      </c>
      <c r="C16" s="76"/>
    </row>
    <row r="17" spans="2:4" s="46" customFormat="1">
      <c r="B17" s="89" t="s">
        <v>248</v>
      </c>
      <c r="C17" s="76"/>
    </row>
    <row r="18" spans="2:4" s="46" customFormat="1">
      <c r="B18" s="70"/>
      <c r="C18" s="76"/>
    </row>
    <row r="19" spans="2:4" s="46" customFormat="1">
      <c r="B19" s="77" t="s">
        <v>213</v>
      </c>
      <c r="C19" s="76"/>
    </row>
    <row r="20" spans="2:4" s="46" customFormat="1">
      <c r="B20" s="1" t="s">
        <v>214</v>
      </c>
      <c r="C20" s="76"/>
    </row>
    <row r="21" spans="2:4">
      <c r="B21" s="49"/>
      <c r="C21" s="59"/>
      <c r="D21" s="50"/>
    </row>
    <row r="22" spans="2:4" ht="15.75" thickBot="1">
      <c r="B22" s="51" t="s">
        <v>80</v>
      </c>
      <c r="C22" s="60" t="s">
        <v>83</v>
      </c>
      <c r="D22" s="63" t="s">
        <v>148</v>
      </c>
    </row>
    <row r="23" spans="2:4" ht="26.1" customHeight="1" thickTop="1">
      <c r="B23" s="52" t="s">
        <v>84</v>
      </c>
      <c r="C23" s="61" t="s">
        <v>89</v>
      </c>
      <c r="D23" s="56" t="s">
        <v>85</v>
      </c>
    </row>
    <row r="24" spans="2:4" ht="15" customHeight="1">
      <c r="B24" s="53" t="s">
        <v>150</v>
      </c>
      <c r="C24" s="91" t="s">
        <v>111</v>
      </c>
      <c r="D24" s="94" t="s">
        <v>140</v>
      </c>
    </row>
    <row r="25" spans="2:4" ht="15" customHeight="1">
      <c r="B25" s="54" t="s">
        <v>151</v>
      </c>
      <c r="C25" s="92"/>
      <c r="D25" s="95"/>
    </row>
    <row r="26" spans="2:4" ht="15" customHeight="1">
      <c r="B26" s="55" t="s">
        <v>152</v>
      </c>
      <c r="C26" s="93"/>
      <c r="D26" s="96"/>
    </row>
    <row r="27" spans="2:4" s="7" customFormat="1" ht="15" customHeight="1">
      <c r="B27" s="53" t="s">
        <v>119</v>
      </c>
      <c r="C27" s="91" t="s">
        <v>122</v>
      </c>
      <c r="D27" s="94" t="s">
        <v>140</v>
      </c>
    </row>
    <row r="28" spans="2:4" s="7" customFormat="1" ht="15" customHeight="1">
      <c r="B28" s="54" t="s">
        <v>120</v>
      </c>
      <c r="C28" s="92"/>
      <c r="D28" s="95"/>
    </row>
    <row r="29" spans="2:4" s="7" customFormat="1" ht="15" customHeight="1">
      <c r="B29" s="55" t="s">
        <v>121</v>
      </c>
      <c r="C29" s="93"/>
      <c r="D29" s="96"/>
    </row>
    <row r="30" spans="2:4" ht="26.1" customHeight="1">
      <c r="B30" s="57" t="s">
        <v>137</v>
      </c>
      <c r="C30" s="62" t="s">
        <v>138</v>
      </c>
      <c r="D30" s="58" t="s">
        <v>139</v>
      </c>
    </row>
    <row r="31" spans="2:4" ht="26.1" customHeight="1">
      <c r="B31" s="57" t="s">
        <v>145</v>
      </c>
      <c r="C31" s="62" t="s">
        <v>146</v>
      </c>
      <c r="D31" s="58" t="s">
        <v>147</v>
      </c>
    </row>
    <row r="32" spans="2:4" ht="26.1" customHeight="1">
      <c r="B32" s="57" t="s">
        <v>149</v>
      </c>
      <c r="C32" s="62" t="s">
        <v>163</v>
      </c>
      <c r="D32" s="58" t="s">
        <v>164</v>
      </c>
    </row>
    <row r="33" spans="2:4">
      <c r="B33" s="53" t="s">
        <v>171</v>
      </c>
      <c r="C33" s="91" t="s">
        <v>170</v>
      </c>
      <c r="D33" s="94" t="s">
        <v>181</v>
      </c>
    </row>
    <row r="34" spans="2:4">
      <c r="B34" s="54" t="s">
        <v>172</v>
      </c>
      <c r="C34" s="92"/>
      <c r="D34" s="95"/>
    </row>
    <row r="35" spans="2:4">
      <c r="B35" s="55" t="s">
        <v>173</v>
      </c>
      <c r="C35" s="93"/>
      <c r="D35" s="96"/>
    </row>
    <row r="36" spans="2:4" ht="24.95" customHeight="1">
      <c r="B36" s="57" t="s">
        <v>182</v>
      </c>
      <c r="C36" s="62" t="s">
        <v>183</v>
      </c>
      <c r="D36" s="58" t="s">
        <v>184</v>
      </c>
    </row>
    <row r="37" spans="2:4" ht="24.95" customHeight="1">
      <c r="B37" s="57" t="s">
        <v>202</v>
      </c>
      <c r="C37" s="62" t="s">
        <v>203</v>
      </c>
      <c r="D37" s="58" t="s">
        <v>204</v>
      </c>
    </row>
    <row r="38" spans="2:4">
      <c r="D38" s="74"/>
    </row>
    <row r="39" spans="2:4">
      <c r="B39" s="77" t="s">
        <v>215</v>
      </c>
      <c r="D39" s="20"/>
    </row>
    <row r="40" spans="2:4">
      <c r="B40" s="1" t="s">
        <v>242</v>
      </c>
    </row>
    <row r="41" spans="2:4">
      <c r="B41" s="1" t="s">
        <v>225</v>
      </c>
    </row>
    <row r="42" spans="2:4" ht="15.75">
      <c r="B42" s="73"/>
    </row>
    <row r="43" spans="2:4" ht="15.75">
      <c r="B43" s="73"/>
    </row>
    <row r="44" spans="2:4">
      <c r="B44" s="80" t="s">
        <v>216</v>
      </c>
    </row>
    <row r="45" spans="2:4">
      <c r="B45" s="4" t="s">
        <v>210</v>
      </c>
    </row>
    <row r="46" spans="2:4">
      <c r="B46" s="4" t="s">
        <v>217</v>
      </c>
    </row>
    <row r="47" spans="2:4">
      <c r="B47" s="4" t="s">
        <v>218</v>
      </c>
      <c r="C47" s="71" t="s">
        <v>14</v>
      </c>
    </row>
    <row r="48" spans="2:4">
      <c r="B48" s="4" t="s">
        <v>3</v>
      </c>
    </row>
    <row r="49" spans="2:2">
      <c r="B49" s="4" t="s">
        <v>219</v>
      </c>
    </row>
    <row r="50" spans="2:2">
      <c r="B50" s="4" t="s">
        <v>220</v>
      </c>
    </row>
    <row r="51" spans="2:2">
      <c r="B51" s="4" t="s">
        <v>221</v>
      </c>
    </row>
    <row r="52" spans="2:2">
      <c r="B52" s="1"/>
    </row>
    <row r="53" spans="2:2">
      <c r="B53" s="70" t="s">
        <v>222</v>
      </c>
    </row>
    <row r="54" spans="2:2">
      <c r="B54" s="70" t="s">
        <v>223</v>
      </c>
    </row>
  </sheetData>
  <mergeCells count="7">
    <mergeCell ref="C33:C35"/>
    <mergeCell ref="D33:D35"/>
    <mergeCell ref="B2:D2"/>
    <mergeCell ref="C24:C26"/>
    <mergeCell ref="D24:D26"/>
    <mergeCell ref="C27:C29"/>
    <mergeCell ref="D27:D29"/>
  </mergeCells>
  <hyperlinks>
    <hyperlink ref="C24:C26" location="'Alcohol-related stays (gender)'!A1" display="Alcohol-related stays (gender)"/>
    <hyperlink ref="C23" location="'Alcohol-related deaths'!A1" display="Alcohol-related deaths"/>
    <hyperlink ref="C27:C29" location="'Alcohol-related stays (age)'!A1" display="Alcohol-related stays (age)"/>
    <hyperlink ref="C30" location="'Alcohol-related stays (IZ)'!A1" display="Alcohol-related stays (IZ)"/>
    <hyperlink ref="C31" location="'Drug-related stays'!A1" display="Drug-related stays "/>
    <hyperlink ref="C32" location="ABIs!A1" display="ABIs"/>
    <hyperlink ref="C33:C35" location="Assessments!A1" display="Assessments"/>
    <hyperlink ref="C36" location="'Off Trade Premise Licenses'!A1" display="Off Trade Premise Licenses"/>
    <hyperlink ref="C37" location="'Outlet Density'!A1" display="Outlet Density"/>
    <hyperlink ref="B17" r:id="rId1"/>
    <hyperlink ref="B54" r:id="rId2" display="http://www.h-sat.co.uk/"/>
    <hyperlink ref="B53" r:id="rId3" display="http://www.highland-adp.org.uk/"/>
  </hyperlinks>
  <pageMargins left="0.7" right="0.7" top="0.75" bottom="0.75" header="0.3" footer="0.3"/>
  <pageSetup paperSize="9" scale="67" fitToHeight="0" orientation="portrait" r:id="rId4"/>
  <headerFooter>
    <oddFooter>&amp;R&amp;"Arial,Regular"&amp;10Prepared by Highland Alcohol and Drugs Partnership, December 2017</oddFooter>
  </headerFooter>
  <drawing r:id="rId5"/>
</worksheet>
</file>

<file path=xl/worksheets/sheet10.xml><?xml version="1.0" encoding="utf-8"?>
<worksheet xmlns="http://schemas.openxmlformats.org/spreadsheetml/2006/main" xmlns:r="http://schemas.openxmlformats.org/officeDocument/2006/relationships">
  <dimension ref="A1:BB67"/>
  <sheetViews>
    <sheetView zoomScaleNormal="100" workbookViewId="0"/>
  </sheetViews>
  <sheetFormatPr defaultRowHeight="15"/>
  <cols>
    <col min="1" max="1" width="4.28515625" style="1" customWidth="1"/>
    <col min="2" max="2" width="30.42578125" style="1" customWidth="1"/>
    <col min="3" max="6" width="15.7109375" style="1" customWidth="1"/>
    <col min="7" max="8" width="9.140625" style="1"/>
    <col min="9" max="9" width="4.28515625" style="1" customWidth="1"/>
    <col min="10" max="10" width="4.28515625" style="30" customWidth="1"/>
    <col min="11" max="11" width="30.42578125" style="30" customWidth="1"/>
    <col min="12" max="15" width="15.7109375" style="30" customWidth="1"/>
    <col min="16" max="17" width="9.140625" style="30"/>
    <col min="18" max="19" width="4.28515625" style="30" customWidth="1"/>
    <col min="20" max="20" width="30.42578125" style="30" customWidth="1"/>
    <col min="21" max="24" width="15.7109375" style="30" customWidth="1"/>
    <col min="25" max="26" width="9.140625" style="30"/>
    <col min="27" max="27" width="4.28515625" style="30" customWidth="1"/>
    <col min="28" max="54" width="9.140625" style="30"/>
    <col min="55" max="16384" width="9.140625" style="1"/>
  </cols>
  <sheetData>
    <row r="1" spans="2:54">
      <c r="F1" s="1" t="s">
        <v>14</v>
      </c>
      <c r="H1" s="3"/>
    </row>
    <row r="2" spans="2:54">
      <c r="B2" s="2" t="s">
        <v>103</v>
      </c>
      <c r="H2" s="6" t="s">
        <v>88</v>
      </c>
    </row>
    <row r="3" spans="2:54">
      <c r="B3" s="2" t="s">
        <v>182</v>
      </c>
      <c r="H3" s="3"/>
    </row>
    <row r="4" spans="2:54" s="7" customFormat="1">
      <c r="B4" s="7" t="s">
        <v>185</v>
      </c>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row>
    <row r="6" spans="2:54">
      <c r="B6" s="23"/>
    </row>
    <row r="7" spans="2:54">
      <c r="E7" s="99"/>
      <c r="F7" s="99"/>
    </row>
    <row r="8" spans="2:54" s="7" customFormat="1" ht="16.5" thickBot="1">
      <c r="B8" s="9" t="s">
        <v>81</v>
      </c>
      <c r="C8" s="10" t="s">
        <v>79</v>
      </c>
      <c r="D8" s="10" t="s">
        <v>186</v>
      </c>
      <c r="E8" s="10" t="s">
        <v>91</v>
      </c>
      <c r="F8" s="10" t="s">
        <v>92</v>
      </c>
      <c r="G8" s="11" t="s">
        <v>9</v>
      </c>
      <c r="H8" s="11" t="s">
        <v>10</v>
      </c>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row>
    <row r="9" spans="2:54" s="7" customFormat="1">
      <c r="G9" s="12"/>
      <c r="H9" s="12"/>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row>
    <row r="10" spans="2:54" s="7" customFormat="1" ht="18" customHeight="1">
      <c r="B10" s="13" t="s">
        <v>2</v>
      </c>
      <c r="C10" s="25">
        <v>28</v>
      </c>
      <c r="D10" s="14">
        <v>13.381123058542412</v>
      </c>
      <c r="E10" s="14">
        <v>8.8896255806747781</v>
      </c>
      <c r="F10" s="14">
        <v>19.340287577068622</v>
      </c>
      <c r="G10" s="15">
        <f>D10-E10</f>
        <v>4.4914974778676342</v>
      </c>
      <c r="H10" s="15">
        <f>F10-D10</f>
        <v>5.9591645185262099</v>
      </c>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row>
    <row r="11" spans="2:54" s="7" customFormat="1" ht="18" customHeight="1">
      <c r="B11" s="13" t="s">
        <v>4</v>
      </c>
      <c r="C11" s="25">
        <v>29</v>
      </c>
      <c r="D11" s="14">
        <v>13.859020310633214</v>
      </c>
      <c r="E11" s="14">
        <v>9.2796113477978022</v>
      </c>
      <c r="F11" s="14">
        <v>19.904704081048067</v>
      </c>
      <c r="G11" s="15">
        <f t="shared" ref="G11:G19" si="0">D11-E11</f>
        <v>4.5794089628354122</v>
      </c>
      <c r="H11" s="15">
        <f t="shared" ref="H11:H19" si="1">F11-D11</f>
        <v>6.0456837704148523</v>
      </c>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row>
    <row r="12" spans="2:54" s="7" customFormat="1" ht="18" customHeight="1">
      <c r="B12" s="13" t="s">
        <v>0</v>
      </c>
      <c r="C12" s="25">
        <v>21</v>
      </c>
      <c r="D12" s="14">
        <v>11.978780446066967</v>
      </c>
      <c r="E12" s="14">
        <v>7.412170818693264</v>
      </c>
      <c r="F12" s="14">
        <v>18.311823400887416</v>
      </c>
      <c r="G12" s="15">
        <f t="shared" si="0"/>
        <v>4.5666096273737029</v>
      </c>
      <c r="H12" s="15">
        <f t="shared" si="1"/>
        <v>6.3330429548204492</v>
      </c>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row>
    <row r="13" spans="2:54" s="7" customFormat="1" ht="18" customHeight="1">
      <c r="B13" s="13" t="s">
        <v>3</v>
      </c>
      <c r="C13" s="25">
        <v>85</v>
      </c>
      <c r="D13" s="14">
        <v>13.153822346022903</v>
      </c>
      <c r="E13" s="14">
        <v>10.506440479144286</v>
      </c>
      <c r="F13" s="14">
        <v>16.265150569386325</v>
      </c>
      <c r="G13" s="15">
        <f t="shared" si="0"/>
        <v>2.6473818668786162</v>
      </c>
      <c r="H13" s="15">
        <f t="shared" si="1"/>
        <v>3.1113282233634223</v>
      </c>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row>
    <row r="14" spans="2:54" s="7" customFormat="1" ht="18" customHeight="1">
      <c r="B14" s="13" t="s">
        <v>6</v>
      </c>
      <c r="C14" s="25">
        <v>42</v>
      </c>
      <c r="D14" s="14">
        <v>26.42174131857071</v>
      </c>
      <c r="E14" s="14">
        <v>19.040343216884459</v>
      </c>
      <c r="F14" s="14">
        <v>35.715603279534157</v>
      </c>
      <c r="G14" s="15">
        <f t="shared" si="0"/>
        <v>7.3813981016862513</v>
      </c>
      <c r="H14" s="15">
        <f t="shared" si="1"/>
        <v>9.2938619609634472</v>
      </c>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row>
    <row r="15" spans="2:54" s="7" customFormat="1" ht="18" customHeight="1">
      <c r="B15" s="13" t="s">
        <v>1</v>
      </c>
      <c r="C15" s="25">
        <v>24</v>
      </c>
      <c r="D15" s="14">
        <v>11.214429232278865</v>
      </c>
      <c r="E15" s="14">
        <v>7.1831175154243212</v>
      </c>
      <c r="F15" s="14">
        <v>16.686998195089661</v>
      </c>
      <c r="G15" s="15">
        <f t="shared" si="0"/>
        <v>4.0313117168545443</v>
      </c>
      <c r="H15" s="15">
        <f t="shared" si="1"/>
        <v>5.4725689628107954</v>
      </c>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row>
    <row r="16" spans="2:54" s="7" customFormat="1" ht="18" customHeight="1">
      <c r="B16" s="13" t="s">
        <v>15</v>
      </c>
      <c r="C16" s="25">
        <v>10</v>
      </c>
      <c r="D16" s="14">
        <v>9.3179276928811028</v>
      </c>
      <c r="E16" s="14">
        <v>4.460846268667165</v>
      </c>
      <c r="F16" s="14">
        <v>17.137184936685166</v>
      </c>
      <c r="G16" s="15">
        <f t="shared" si="0"/>
        <v>4.8570814242139377</v>
      </c>
      <c r="H16" s="15">
        <f t="shared" si="1"/>
        <v>7.8192572438040635</v>
      </c>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row>
    <row r="17" spans="2:54" s="7" customFormat="1" ht="18" customHeight="1">
      <c r="B17" s="13" t="s">
        <v>16</v>
      </c>
      <c r="C17" s="25">
        <v>44</v>
      </c>
      <c r="D17" s="14">
        <v>27.254707631318137</v>
      </c>
      <c r="E17" s="14">
        <v>19.801273703130168</v>
      </c>
      <c r="F17" s="14">
        <v>36.58923648059983</v>
      </c>
      <c r="G17" s="15">
        <f t="shared" si="0"/>
        <v>7.4534339281879696</v>
      </c>
      <c r="H17" s="15">
        <f t="shared" si="1"/>
        <v>9.3345288492816927</v>
      </c>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row>
    <row r="18" spans="2:54" s="7" customFormat="1" ht="18" customHeight="1" thickBot="1">
      <c r="B18" s="16" t="s">
        <v>5</v>
      </c>
      <c r="C18" s="26">
        <v>31</v>
      </c>
      <c r="D18" s="18">
        <v>28.266618035925958</v>
      </c>
      <c r="E18" s="18">
        <v>19.202139597148928</v>
      </c>
      <c r="F18" s="18">
        <v>40.123807532345374</v>
      </c>
      <c r="G18" s="15">
        <f t="shared" si="0"/>
        <v>9.0644784387770301</v>
      </c>
      <c r="H18" s="15">
        <f t="shared" si="1"/>
        <v>11.857189496419416</v>
      </c>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row>
    <row r="19" spans="2:54" s="7" customFormat="1" ht="18" customHeight="1" thickTop="1">
      <c r="B19" s="7" t="s">
        <v>7</v>
      </c>
      <c r="C19" s="25">
        <v>314</v>
      </c>
      <c r="D19" s="14">
        <v>16.571145097790868</v>
      </c>
      <c r="E19" s="14">
        <v>14.788660595381977</v>
      </c>
      <c r="F19" s="14">
        <v>18.509261433282504</v>
      </c>
      <c r="G19" s="15">
        <f t="shared" si="0"/>
        <v>1.7824845024088916</v>
      </c>
      <c r="H19" s="15">
        <f t="shared" si="1"/>
        <v>1.9381163354916353</v>
      </c>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row>
    <row r="20" spans="2:54" s="7" customFormat="1" ht="18" customHeight="1" thickBot="1">
      <c r="B20" s="9" t="s">
        <v>17</v>
      </c>
      <c r="C20" s="27" t="s">
        <v>87</v>
      </c>
      <c r="D20" s="24">
        <v>7.29</v>
      </c>
      <c r="E20" s="10" t="s">
        <v>87</v>
      </c>
      <c r="F20" s="10" t="s">
        <v>87</v>
      </c>
      <c r="G20" s="14"/>
      <c r="H20" s="14"/>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row>
    <row r="23" spans="2:54">
      <c r="B23" s="1" t="s">
        <v>14</v>
      </c>
    </row>
    <row r="28" spans="2:54">
      <c r="B28" s="4"/>
    </row>
    <row r="29" spans="2:54">
      <c r="B29" s="4"/>
    </row>
    <row r="30" spans="2:54">
      <c r="B30" s="4"/>
    </row>
    <row r="31" spans="2:54">
      <c r="B31" s="4"/>
    </row>
    <row r="32" spans="2:54">
      <c r="B32" s="4"/>
    </row>
    <row r="33" spans="2:2">
      <c r="B33" s="4"/>
    </row>
    <row r="34" spans="2:2">
      <c r="B34" s="4"/>
    </row>
    <row r="35" spans="2:2">
      <c r="B35" s="4"/>
    </row>
    <row r="36" spans="2:2">
      <c r="B36" s="4"/>
    </row>
    <row r="51" spans="1:4">
      <c r="A51" s="22" t="s">
        <v>19</v>
      </c>
      <c r="B51" s="7"/>
    </row>
    <row r="52" spans="1:4">
      <c r="A52" s="22" t="s">
        <v>187</v>
      </c>
      <c r="B52" s="7"/>
    </row>
    <row r="53" spans="1:4">
      <c r="A53" s="22" t="s">
        <v>189</v>
      </c>
      <c r="B53" s="7"/>
    </row>
    <row r="54" spans="1:4">
      <c r="A54" s="22" t="s">
        <v>191</v>
      </c>
      <c r="B54" s="7"/>
    </row>
    <row r="55" spans="1:4">
      <c r="A55" s="21" t="s">
        <v>190</v>
      </c>
      <c r="B55" s="20"/>
      <c r="C55" s="30"/>
      <c r="D55" s="30"/>
    </row>
    <row r="56" spans="1:4">
      <c r="A56" s="22" t="s">
        <v>188</v>
      </c>
      <c r="B56" s="7"/>
    </row>
    <row r="57" spans="1:4">
      <c r="A57" s="22"/>
    </row>
    <row r="58" spans="1:4">
      <c r="A58" s="22"/>
      <c r="B58" s="7"/>
    </row>
    <row r="59" spans="1:4">
      <c r="A59" s="22" t="s">
        <v>90</v>
      </c>
      <c r="B59" s="7"/>
    </row>
    <row r="60" spans="1:4">
      <c r="A60" s="22" t="s">
        <v>155</v>
      </c>
      <c r="B60" s="7"/>
    </row>
    <row r="61" spans="1:4">
      <c r="A61" s="22" t="s">
        <v>102</v>
      </c>
      <c r="B61" s="7"/>
    </row>
    <row r="62" spans="1:4">
      <c r="B62" s="7"/>
    </row>
    <row r="63" spans="1:4">
      <c r="B63" s="7"/>
    </row>
    <row r="64" spans="1:4">
      <c r="B64" s="7"/>
    </row>
    <row r="65" spans="1:2">
      <c r="A65" s="7"/>
    </row>
    <row r="66" spans="1:2">
      <c r="A66" s="7"/>
      <c r="B66" s="7"/>
    </row>
    <row r="67" spans="1:2">
      <c r="A67" s="7"/>
    </row>
  </sheetData>
  <mergeCells count="1">
    <mergeCell ref="E7:F7"/>
  </mergeCells>
  <hyperlinks>
    <hyperlink ref="A55" r:id="rId1"/>
    <hyperlink ref="H2" location="'READ ME'!A1" display="Index"/>
  </hyperlinks>
  <pageMargins left="0.70866141732283472" right="0.70866141732283472" top="0.74803149606299213" bottom="0.74803149606299213" header="0.31496062992125984" footer="0.31496062992125984"/>
  <pageSetup paperSize="9" scale="72" fitToWidth="0" fitToHeight="0" orientation="portrait" r:id="rId2"/>
  <headerFooter>
    <oddFooter xml:space="preserve">&amp;R&amp;"Arial,Regular"&amp;10Prepared by Highland Alcohol and Drugs Partnership, December 2017 </oddFooter>
  </headerFooter>
  <rowBreaks count="1" manualBreakCount="1">
    <brk id="68" max="16383" man="1"/>
  </rowBreaks>
  <colBreaks count="1" manualBreakCount="1">
    <brk id="9" max="1048575" man="1"/>
  </colBreaks>
  <drawing r:id="rId3"/>
</worksheet>
</file>

<file path=xl/worksheets/sheet11.xml><?xml version="1.0" encoding="utf-8"?>
<worksheet xmlns="http://schemas.openxmlformats.org/spreadsheetml/2006/main" xmlns:r="http://schemas.openxmlformats.org/officeDocument/2006/relationships">
  <sheetPr>
    <pageSetUpPr fitToPage="1"/>
  </sheetPr>
  <dimension ref="A1:P38"/>
  <sheetViews>
    <sheetView zoomScaleNormal="100" workbookViewId="0"/>
  </sheetViews>
  <sheetFormatPr defaultRowHeight="15"/>
  <cols>
    <col min="1" max="1" width="3.28515625" style="30" customWidth="1"/>
    <col min="2" max="16384" width="9.140625" style="30"/>
  </cols>
  <sheetData>
    <row r="1" spans="1:16">
      <c r="A1" s="1"/>
      <c r="B1" s="1"/>
      <c r="C1" s="1"/>
      <c r="D1" s="1"/>
      <c r="E1" s="1"/>
      <c r="F1" s="1" t="s">
        <v>14</v>
      </c>
      <c r="G1" s="1"/>
      <c r="H1" s="1"/>
      <c r="I1" s="3"/>
      <c r="J1" s="3"/>
      <c r="K1" s="1"/>
      <c r="L1" s="1"/>
    </row>
    <row r="2" spans="1:16">
      <c r="A2" s="1"/>
      <c r="B2" s="2" t="s">
        <v>103</v>
      </c>
      <c r="C2" s="1"/>
      <c r="D2" s="1"/>
      <c r="E2" s="1"/>
      <c r="F2" s="1"/>
      <c r="G2" s="1"/>
      <c r="H2" s="1"/>
      <c r="I2" s="1"/>
      <c r="K2" s="1"/>
      <c r="L2" s="1"/>
      <c r="P2" s="6" t="s">
        <v>88</v>
      </c>
    </row>
    <row r="3" spans="1:16">
      <c r="A3" s="1"/>
      <c r="B3" s="2" t="s">
        <v>192</v>
      </c>
      <c r="C3" s="1"/>
      <c r="D3" s="1"/>
      <c r="E3" s="1"/>
      <c r="F3" s="1"/>
      <c r="G3" s="1"/>
      <c r="H3" s="1"/>
      <c r="I3" s="1"/>
      <c r="K3" s="1"/>
      <c r="L3" s="1"/>
      <c r="P3" s="3"/>
    </row>
    <row r="4" spans="1:16">
      <c r="A4" s="7"/>
      <c r="B4" s="7"/>
      <c r="C4" s="7"/>
      <c r="D4" s="7"/>
      <c r="E4" s="7"/>
      <c r="F4" s="7"/>
      <c r="G4" s="7"/>
      <c r="H4" s="7"/>
      <c r="I4" s="7"/>
      <c r="J4" s="7"/>
      <c r="K4" s="7"/>
      <c r="L4" s="7"/>
    </row>
    <row r="5" spans="1:16">
      <c r="A5" s="1"/>
      <c r="B5" s="1" t="s">
        <v>200</v>
      </c>
      <c r="C5" s="1"/>
      <c r="D5" s="1"/>
      <c r="E5" s="1"/>
      <c r="F5" s="1"/>
      <c r="G5" s="1"/>
      <c r="H5" s="1"/>
      <c r="I5" s="1"/>
      <c r="J5" s="1"/>
      <c r="K5" s="1"/>
      <c r="L5" s="1"/>
    </row>
    <row r="6" spans="1:16">
      <c r="A6" s="1"/>
      <c r="B6" s="70" t="s">
        <v>201</v>
      </c>
      <c r="K6" s="1"/>
      <c r="L6" s="1"/>
    </row>
    <row r="7" spans="1:16">
      <c r="A7" s="1"/>
      <c r="B7" s="1"/>
      <c r="K7" s="3"/>
      <c r="L7" s="1"/>
    </row>
    <row r="29" spans="1:1">
      <c r="A29" s="22" t="s">
        <v>19</v>
      </c>
    </row>
    <row r="30" spans="1:1">
      <c r="A30" s="22" t="s">
        <v>199</v>
      </c>
    </row>
    <row r="31" spans="1:1">
      <c r="A31" s="21" t="s">
        <v>193</v>
      </c>
    </row>
    <row r="32" spans="1:1">
      <c r="A32" s="22" t="s">
        <v>194</v>
      </c>
    </row>
    <row r="33" spans="1:1">
      <c r="A33" s="22" t="s">
        <v>195</v>
      </c>
    </row>
    <row r="34" spans="1:1">
      <c r="A34" s="22" t="s">
        <v>196</v>
      </c>
    </row>
    <row r="35" spans="1:1">
      <c r="A35" s="22" t="s">
        <v>197</v>
      </c>
    </row>
    <row r="36" spans="1:1">
      <c r="A36" s="22" t="s">
        <v>198</v>
      </c>
    </row>
    <row r="37" spans="1:1">
      <c r="A37" s="21" t="s">
        <v>193</v>
      </c>
    </row>
    <row r="38" spans="1:1">
      <c r="A38" s="90"/>
    </row>
  </sheetData>
  <hyperlinks>
    <hyperlink ref="P2" location="'READ ME'!A1" display="Index"/>
    <hyperlink ref="B6" r:id="rId1"/>
    <hyperlink ref="A31" r:id="rId2"/>
    <hyperlink ref="A37" r:id="rId3"/>
  </hyperlinks>
  <pageMargins left="0.7" right="0.7" top="0.75" bottom="0.75" header="0.3" footer="0.3"/>
  <pageSetup paperSize="9" scale="88" orientation="landscape" r:id="rId4"/>
  <headerFooter>
    <oddFooter>&amp;R&amp;"Arial,Regular"&amp;10Prepared by Highland Alcohol and Drugs Partnership, December 2017</oddFooter>
  </headerFooter>
  <drawing r:id="rId5"/>
</worksheet>
</file>

<file path=xl/worksheets/sheet2.xml><?xml version="1.0" encoding="utf-8"?>
<worksheet xmlns="http://schemas.openxmlformats.org/spreadsheetml/2006/main" xmlns:r="http://schemas.openxmlformats.org/officeDocument/2006/relationships">
  <sheetPr>
    <pageSetUpPr fitToPage="1"/>
  </sheetPr>
  <dimension ref="B1:L56"/>
  <sheetViews>
    <sheetView zoomScaleNormal="100" workbookViewId="0"/>
  </sheetViews>
  <sheetFormatPr defaultRowHeight="15"/>
  <cols>
    <col min="1" max="1" width="3.7109375" style="30" customWidth="1"/>
    <col min="2" max="2" width="21.42578125" style="30" customWidth="1"/>
    <col min="3" max="3" width="14.5703125" style="30" customWidth="1"/>
    <col min="4" max="4" width="9.140625" style="30" customWidth="1"/>
    <col min="5" max="7" width="9.140625" style="30"/>
    <col min="8" max="10" width="9.140625" style="30" customWidth="1"/>
    <col min="11" max="11" width="9.140625" style="30"/>
    <col min="12" max="12" width="3.7109375" style="30" customWidth="1"/>
    <col min="13" max="16384" width="9.140625" style="30"/>
  </cols>
  <sheetData>
    <row r="1" spans="2:11" ht="18">
      <c r="B1" s="81" t="s">
        <v>224</v>
      </c>
      <c r="C1" s="81"/>
      <c r="D1" s="81"/>
      <c r="K1" s="6" t="s">
        <v>88</v>
      </c>
    </row>
    <row r="2" spans="2:11">
      <c r="K2" s="3"/>
    </row>
    <row r="3" spans="2:11" ht="15.75">
      <c r="B3" s="83" t="s">
        <v>235</v>
      </c>
      <c r="C3" s="82"/>
      <c r="D3" s="82"/>
      <c r="E3" s="82"/>
      <c r="F3" s="82"/>
      <c r="G3" s="82"/>
      <c r="H3" s="82"/>
      <c r="I3" s="82"/>
      <c r="J3" s="82"/>
      <c r="K3" s="82"/>
    </row>
    <row r="4" spans="2:11">
      <c r="B4" s="84"/>
      <c r="C4" s="84"/>
      <c r="D4" s="84"/>
      <c r="E4" s="84"/>
      <c r="F4" s="84"/>
      <c r="G4" s="84"/>
      <c r="H4" s="84"/>
      <c r="I4" s="84"/>
    </row>
    <row r="5" spans="2:11">
      <c r="B5" s="85" t="s">
        <v>230</v>
      </c>
    </row>
    <row r="7" spans="2:11" ht="74.25" customHeight="1">
      <c r="B7" s="98" t="s">
        <v>246</v>
      </c>
      <c r="C7" s="98"/>
      <c r="D7" s="98"/>
      <c r="E7" s="98"/>
      <c r="F7" s="98"/>
      <c r="G7" s="98"/>
      <c r="H7" s="98"/>
      <c r="I7" s="98"/>
      <c r="J7" s="98"/>
      <c r="K7" s="98"/>
    </row>
    <row r="8" spans="2:11" ht="15" customHeight="1">
      <c r="B8" s="86"/>
      <c r="C8" s="86"/>
      <c r="D8" s="86"/>
      <c r="E8" s="86"/>
      <c r="F8" s="86"/>
      <c r="G8" s="86"/>
      <c r="H8" s="86"/>
      <c r="I8" s="86"/>
    </row>
    <row r="9" spans="2:11" ht="15" customHeight="1">
      <c r="B9" s="85" t="s">
        <v>231</v>
      </c>
      <c r="C9" s="86"/>
      <c r="D9" s="86"/>
      <c r="E9" s="86"/>
      <c r="F9" s="86"/>
      <c r="G9" s="86"/>
      <c r="H9" s="86"/>
      <c r="I9" s="86"/>
    </row>
    <row r="10" spans="2:11" ht="15" customHeight="1">
      <c r="B10" s="85"/>
      <c r="C10" s="86"/>
      <c r="D10" s="86"/>
      <c r="E10" s="86"/>
      <c r="F10" s="86"/>
      <c r="G10" s="86"/>
      <c r="H10" s="86"/>
      <c r="I10" s="86"/>
    </row>
    <row r="11" spans="2:11" ht="78.75" customHeight="1">
      <c r="B11" s="98" t="s">
        <v>232</v>
      </c>
      <c r="C11" s="98"/>
      <c r="D11" s="98"/>
      <c r="E11" s="98"/>
      <c r="F11" s="98"/>
      <c r="G11" s="98"/>
      <c r="H11" s="98"/>
      <c r="I11" s="98"/>
      <c r="J11" s="98"/>
      <c r="K11" s="98"/>
    </row>
    <row r="12" spans="2:11" ht="15" customHeight="1">
      <c r="B12" s="86"/>
      <c r="C12" s="86"/>
      <c r="D12" s="86"/>
      <c r="E12" s="86"/>
      <c r="F12" s="86"/>
      <c r="G12" s="86"/>
      <c r="H12" s="86"/>
      <c r="I12" s="86"/>
    </row>
    <row r="13" spans="2:11">
      <c r="B13" s="85" t="s">
        <v>226</v>
      </c>
    </row>
    <row r="15" spans="2:11" ht="77.25" customHeight="1">
      <c r="B15" s="98" t="s">
        <v>229</v>
      </c>
      <c r="C15" s="98"/>
      <c r="D15" s="98"/>
      <c r="E15" s="98"/>
      <c r="F15" s="98"/>
      <c r="G15" s="98"/>
      <c r="H15" s="98"/>
      <c r="I15" s="98"/>
      <c r="J15" s="98"/>
      <c r="K15" s="98"/>
    </row>
    <row r="17" spans="2:11">
      <c r="B17" s="85" t="s">
        <v>227</v>
      </c>
    </row>
    <row r="18" spans="2:11">
      <c r="B18" s="1"/>
    </row>
    <row r="19" spans="2:11" ht="77.25" customHeight="1">
      <c r="B19" s="98" t="s">
        <v>243</v>
      </c>
      <c r="C19" s="98"/>
      <c r="D19" s="98"/>
      <c r="E19" s="98"/>
      <c r="F19" s="98"/>
      <c r="G19" s="98"/>
      <c r="H19" s="98"/>
      <c r="I19" s="98"/>
      <c r="J19" s="98"/>
      <c r="K19" s="98"/>
    </row>
    <row r="20" spans="2:11" ht="8.25" customHeight="1">
      <c r="B20" s="87"/>
    </row>
    <row r="21" spans="2:11" ht="51" customHeight="1">
      <c r="B21" s="98" t="s">
        <v>228</v>
      </c>
      <c r="C21" s="98"/>
      <c r="D21" s="98"/>
      <c r="E21" s="98"/>
      <c r="F21" s="98"/>
      <c r="G21" s="98"/>
      <c r="H21" s="98"/>
      <c r="I21" s="98"/>
      <c r="J21" s="98"/>
      <c r="K21" s="98"/>
    </row>
    <row r="22" spans="2:11">
      <c r="B22" s="1"/>
    </row>
    <row r="23" spans="2:11" ht="15.75">
      <c r="B23" s="83" t="s">
        <v>236</v>
      </c>
      <c r="C23" s="82"/>
      <c r="D23" s="82"/>
      <c r="E23" s="82"/>
      <c r="F23" s="82"/>
      <c r="G23" s="82"/>
      <c r="H23" s="82"/>
      <c r="I23" s="82"/>
      <c r="J23" s="88"/>
      <c r="K23" s="88"/>
    </row>
    <row r="25" spans="2:11">
      <c r="B25" s="85" t="s">
        <v>89</v>
      </c>
    </row>
    <row r="26" spans="2:11">
      <c r="B26" s="85"/>
    </row>
    <row r="27" spans="2:11" ht="144.75" customHeight="1">
      <c r="B27" s="98" t="s">
        <v>237</v>
      </c>
      <c r="C27" s="98"/>
      <c r="D27" s="98"/>
      <c r="E27" s="98"/>
      <c r="F27" s="98"/>
      <c r="G27" s="98"/>
      <c r="H27" s="98"/>
      <c r="I27" s="98"/>
      <c r="J27" s="98"/>
      <c r="K27" s="98"/>
    </row>
    <row r="29" spans="2:11">
      <c r="B29" s="85" t="s">
        <v>22</v>
      </c>
    </row>
    <row r="30" spans="2:11" ht="131.25" customHeight="1">
      <c r="B30" s="98" t="s">
        <v>238</v>
      </c>
      <c r="C30" s="98"/>
      <c r="D30" s="98"/>
      <c r="E30" s="98"/>
      <c r="F30" s="98"/>
      <c r="G30" s="98"/>
      <c r="H30" s="98"/>
      <c r="I30" s="98"/>
      <c r="J30" s="98"/>
      <c r="K30" s="98"/>
    </row>
    <row r="31" spans="2:11">
      <c r="B31" s="1"/>
    </row>
    <row r="32" spans="2:11">
      <c r="B32" s="85" t="s">
        <v>233</v>
      </c>
    </row>
    <row r="33" spans="2:12" ht="102.75" customHeight="1">
      <c r="B33" s="98" t="s">
        <v>239</v>
      </c>
      <c r="C33" s="98"/>
      <c r="D33" s="98"/>
      <c r="E33" s="98"/>
      <c r="F33" s="98"/>
      <c r="G33" s="98"/>
      <c r="H33" s="98"/>
      <c r="I33" s="98"/>
      <c r="J33" s="98"/>
      <c r="K33" s="98"/>
    </row>
    <row r="35" spans="2:12">
      <c r="B35" s="85" t="s">
        <v>149</v>
      </c>
    </row>
    <row r="36" spans="2:12" ht="117" customHeight="1">
      <c r="B36" s="98" t="s">
        <v>244</v>
      </c>
      <c r="C36" s="98"/>
      <c r="D36" s="98"/>
      <c r="E36" s="98"/>
      <c r="F36" s="98"/>
      <c r="G36" s="98"/>
      <c r="H36" s="98"/>
      <c r="I36" s="98"/>
      <c r="J36" s="98"/>
      <c r="K36" s="98"/>
      <c r="L36" s="86"/>
    </row>
    <row r="38" spans="2:12">
      <c r="B38" s="85" t="s">
        <v>234</v>
      </c>
    </row>
    <row r="39" spans="2:12" ht="89.25" customHeight="1">
      <c r="B39" s="98" t="s">
        <v>241</v>
      </c>
      <c r="C39" s="98"/>
      <c r="D39" s="98"/>
      <c r="E39" s="98"/>
      <c r="F39" s="98"/>
      <c r="G39" s="98"/>
      <c r="H39" s="98"/>
      <c r="I39" s="98"/>
      <c r="J39" s="98"/>
      <c r="K39" s="98"/>
    </row>
    <row r="41" spans="2:12">
      <c r="B41" s="85" t="s">
        <v>182</v>
      </c>
    </row>
    <row r="42" spans="2:12" ht="87" customHeight="1">
      <c r="B42" s="98" t="s">
        <v>247</v>
      </c>
      <c r="C42" s="98"/>
      <c r="D42" s="98"/>
      <c r="E42" s="98"/>
      <c r="F42" s="98"/>
      <c r="G42" s="98"/>
      <c r="H42" s="98"/>
      <c r="I42" s="98"/>
      <c r="J42" s="98"/>
      <c r="K42" s="98"/>
    </row>
    <row r="44" spans="2:12">
      <c r="B44" s="85" t="s">
        <v>202</v>
      </c>
    </row>
    <row r="45" spans="2:12" ht="91.5" customHeight="1">
      <c r="B45" s="98" t="s">
        <v>245</v>
      </c>
      <c r="C45" s="98"/>
      <c r="D45" s="98"/>
      <c r="E45" s="98"/>
      <c r="F45" s="98"/>
      <c r="G45" s="98"/>
      <c r="H45" s="98"/>
      <c r="I45" s="98"/>
      <c r="J45" s="98"/>
      <c r="K45" s="98"/>
    </row>
    <row r="49" spans="2:2">
      <c r="B49" s="22"/>
    </row>
    <row r="50" spans="2:2">
      <c r="B50" s="22"/>
    </row>
    <row r="51" spans="2:2">
      <c r="B51" s="22"/>
    </row>
    <row r="52" spans="2:2">
      <c r="B52" s="22"/>
    </row>
    <row r="53" spans="2:2">
      <c r="B53" s="22"/>
    </row>
    <row r="54" spans="2:2">
      <c r="B54" s="22"/>
    </row>
    <row r="55" spans="2:2">
      <c r="B55" s="22"/>
    </row>
    <row r="56" spans="2:2">
      <c r="B56" s="22"/>
    </row>
  </sheetData>
  <mergeCells count="12">
    <mergeCell ref="B7:K7"/>
    <mergeCell ref="B45:K45"/>
    <mergeCell ref="B39:K39"/>
    <mergeCell ref="B11:K11"/>
    <mergeCell ref="B15:K15"/>
    <mergeCell ref="B19:K19"/>
    <mergeCell ref="B21:K21"/>
    <mergeCell ref="B42:K42"/>
    <mergeCell ref="B27:K27"/>
    <mergeCell ref="B30:K30"/>
    <mergeCell ref="B33:K33"/>
    <mergeCell ref="B36:K36"/>
  </mergeCells>
  <hyperlinks>
    <hyperlink ref="K1" location="'READ ME'!A1" display="Index"/>
  </hyperlinks>
  <pageMargins left="0.7" right="0.7" top="0.75" bottom="0.75" header="0.3" footer="0.3"/>
  <pageSetup paperSize="9" scale="74" fitToHeight="0" orientation="portrait" r:id="rId1"/>
  <headerFooter>
    <oddFooter>&amp;R&amp;"Arial,Regular"&amp;10Prepared by Highland Alcohol and Drugs Partnership, December 2017</oddFooter>
  </headerFooter>
  <rowBreaks count="1" manualBreakCount="1">
    <brk id="22" max="11" man="1"/>
  </rowBreaks>
</worksheet>
</file>

<file path=xl/worksheets/sheet3.xml><?xml version="1.0" encoding="utf-8"?>
<worksheet xmlns="http://schemas.openxmlformats.org/spreadsheetml/2006/main" xmlns:r="http://schemas.openxmlformats.org/officeDocument/2006/relationships">
  <sheetPr>
    <pageSetUpPr fitToPage="1"/>
  </sheetPr>
  <dimension ref="A1:N62"/>
  <sheetViews>
    <sheetView zoomScaleNormal="100" workbookViewId="0">
      <selection activeCell="R19" sqref="R19"/>
    </sheetView>
  </sheetViews>
  <sheetFormatPr defaultRowHeight="14.25"/>
  <cols>
    <col min="1" max="1" width="3" style="1" customWidth="1"/>
    <col min="2" max="2" width="30.42578125" style="1" customWidth="1"/>
    <col min="3" max="6" width="15.7109375" style="1" customWidth="1"/>
    <col min="7" max="8" width="9.140625" style="1"/>
    <col min="9" max="9" width="3.42578125" style="1" customWidth="1"/>
    <col min="10" max="16384" width="9.140625" style="1"/>
  </cols>
  <sheetData>
    <row r="1" spans="2:14">
      <c r="H1" s="3"/>
      <c r="N1" s="1" t="s">
        <v>86</v>
      </c>
    </row>
    <row r="2" spans="2:14" ht="15">
      <c r="B2" s="2" t="s">
        <v>103</v>
      </c>
      <c r="H2" s="6" t="s">
        <v>88</v>
      </c>
      <c r="J2" s="5"/>
    </row>
    <row r="3" spans="2:14" ht="15">
      <c r="B3" s="2" t="s">
        <v>18</v>
      </c>
      <c r="H3" s="3"/>
    </row>
    <row r="4" spans="2:14" s="7" customFormat="1" ht="12.75">
      <c r="B4" s="7" t="s">
        <v>93</v>
      </c>
    </row>
    <row r="6" spans="2:14">
      <c r="E6" s="99"/>
      <c r="F6" s="99"/>
    </row>
    <row r="7" spans="2:14" s="7" customFormat="1" ht="16.5" thickBot="1">
      <c r="B7" s="9" t="s">
        <v>81</v>
      </c>
      <c r="C7" s="10" t="s">
        <v>79</v>
      </c>
      <c r="D7" s="10" t="s">
        <v>8</v>
      </c>
      <c r="E7" s="10" t="s">
        <v>91</v>
      </c>
      <c r="F7" s="10" t="s">
        <v>92</v>
      </c>
      <c r="G7" s="11" t="s">
        <v>9</v>
      </c>
      <c r="H7" s="11" t="s">
        <v>10</v>
      </c>
    </row>
    <row r="8" spans="2:14" s="7" customFormat="1" ht="12.75">
      <c r="G8" s="12"/>
      <c r="H8" s="12"/>
    </row>
    <row r="9" spans="2:14" s="7" customFormat="1" ht="18" customHeight="1">
      <c r="B9" s="13" t="s">
        <v>2</v>
      </c>
      <c r="C9" s="7">
        <v>14</v>
      </c>
      <c r="D9" s="14">
        <v>18.408216265868525</v>
      </c>
      <c r="E9" s="14">
        <v>8.7306505026945906</v>
      </c>
      <c r="F9" s="14">
        <v>28.085782029042459</v>
      </c>
      <c r="G9" s="15">
        <f>D9-E9</f>
        <v>9.6775657631739342</v>
      </c>
      <c r="H9" s="15">
        <f>F9-D9</f>
        <v>9.6775657631739342</v>
      </c>
    </row>
    <row r="10" spans="2:14" s="7" customFormat="1" ht="18" customHeight="1">
      <c r="B10" s="13" t="s">
        <v>4</v>
      </c>
      <c r="C10" s="7">
        <v>36</v>
      </c>
      <c r="D10" s="14">
        <v>25.517070261477464</v>
      </c>
      <c r="E10" s="14">
        <v>16.876616939445363</v>
      </c>
      <c r="F10" s="14">
        <v>34.157523583509565</v>
      </c>
      <c r="G10" s="15">
        <f t="shared" ref="G10:G18" si="0">D10-E10</f>
        <v>8.6404533220321014</v>
      </c>
      <c r="H10" s="15">
        <f t="shared" ref="H10:H18" si="1">F10-D10</f>
        <v>8.6404533220321014</v>
      </c>
    </row>
    <row r="11" spans="2:14" s="7" customFormat="1" ht="18" customHeight="1">
      <c r="B11" s="13" t="s">
        <v>0</v>
      </c>
      <c r="C11" s="7">
        <v>31</v>
      </c>
      <c r="D11" s="14">
        <v>28.027271746785743</v>
      </c>
      <c r="E11" s="14">
        <v>18.000855072246477</v>
      </c>
      <c r="F11" s="14">
        <v>38.053688421325006</v>
      </c>
      <c r="G11" s="15">
        <f t="shared" si="0"/>
        <v>10.026416674539266</v>
      </c>
      <c r="H11" s="15">
        <f t="shared" si="1"/>
        <v>10.026416674539263</v>
      </c>
    </row>
    <row r="12" spans="2:14" s="7" customFormat="1" ht="18" customHeight="1">
      <c r="B12" s="13" t="s">
        <v>3</v>
      </c>
      <c r="C12" s="7">
        <v>86</v>
      </c>
      <c r="D12" s="14">
        <v>22.345692615786849</v>
      </c>
      <c r="E12" s="14">
        <v>17.586097429664523</v>
      </c>
      <c r="F12" s="14">
        <v>27.105287801909174</v>
      </c>
      <c r="G12" s="15">
        <f t="shared" si="0"/>
        <v>4.7595951861223256</v>
      </c>
      <c r="H12" s="15">
        <f t="shared" si="1"/>
        <v>4.7595951861223256</v>
      </c>
    </row>
    <row r="13" spans="2:14" s="7" customFormat="1" ht="18" customHeight="1">
      <c r="B13" s="13" t="s">
        <v>6</v>
      </c>
      <c r="C13" s="7">
        <v>29</v>
      </c>
      <c r="D13" s="14">
        <v>27.617283516005575</v>
      </c>
      <c r="E13" s="14">
        <v>17.396758111376165</v>
      </c>
      <c r="F13" s="14">
        <v>37.837808920634984</v>
      </c>
      <c r="G13" s="15">
        <f t="shared" si="0"/>
        <v>10.220525404629409</v>
      </c>
      <c r="H13" s="15">
        <f t="shared" si="1"/>
        <v>10.220525404629409</v>
      </c>
    </row>
    <row r="14" spans="2:14" s="7" customFormat="1" ht="18" customHeight="1">
      <c r="B14" s="13" t="s">
        <v>1</v>
      </c>
      <c r="C14" s="7">
        <v>20</v>
      </c>
      <c r="D14" s="14">
        <v>14.222625962255236</v>
      </c>
      <c r="E14" s="14">
        <v>7.8747574338226505</v>
      </c>
      <c r="F14" s="14">
        <v>20.570494490687821</v>
      </c>
      <c r="G14" s="15">
        <f t="shared" si="0"/>
        <v>6.3478685284325858</v>
      </c>
      <c r="H14" s="15">
        <f t="shared" si="1"/>
        <v>6.3478685284325849</v>
      </c>
    </row>
    <row r="15" spans="2:14" s="7" customFormat="1" ht="18" customHeight="1">
      <c r="B15" s="13" t="s">
        <v>15</v>
      </c>
      <c r="C15" s="7">
        <v>15</v>
      </c>
      <c r="D15" s="14">
        <v>21.153440336796791</v>
      </c>
      <c r="E15" s="14">
        <v>10.350658649483139</v>
      </c>
      <c r="F15" s="14">
        <v>31.956222024110446</v>
      </c>
      <c r="G15" s="15">
        <f t="shared" si="0"/>
        <v>10.802781687313653</v>
      </c>
      <c r="H15" s="15">
        <f t="shared" si="1"/>
        <v>10.802781687313654</v>
      </c>
    </row>
    <row r="16" spans="2:14" s="7" customFormat="1" ht="18" customHeight="1">
      <c r="B16" s="13" t="s">
        <v>16</v>
      </c>
      <c r="C16" s="7">
        <v>20</v>
      </c>
      <c r="D16" s="14">
        <v>16.895430714847393</v>
      </c>
      <c r="E16" s="14">
        <v>9.2241495355668217</v>
      </c>
      <c r="F16" s="14">
        <v>24.566711894127963</v>
      </c>
      <c r="G16" s="15">
        <f t="shared" si="0"/>
        <v>7.6712811792805713</v>
      </c>
      <c r="H16" s="15">
        <f t="shared" si="1"/>
        <v>7.6712811792805695</v>
      </c>
    </row>
    <row r="17" spans="2:8" s="7" customFormat="1" ht="18" customHeight="1" thickBot="1">
      <c r="B17" s="16" t="s">
        <v>5</v>
      </c>
      <c r="C17" s="17">
        <v>16</v>
      </c>
      <c r="D17" s="18">
        <v>19.682015924203149</v>
      </c>
      <c r="E17" s="18">
        <v>9.5510037936578058</v>
      </c>
      <c r="F17" s="18">
        <v>29.813028054748493</v>
      </c>
      <c r="G17" s="15">
        <f t="shared" si="0"/>
        <v>10.131012130545344</v>
      </c>
      <c r="H17" s="15">
        <f t="shared" si="1"/>
        <v>10.131012130545344</v>
      </c>
    </row>
    <row r="18" spans="2:8" s="7" customFormat="1" ht="18" customHeight="1" thickTop="1">
      <c r="B18" s="7" t="s">
        <v>7</v>
      </c>
      <c r="C18" s="7">
        <v>267</v>
      </c>
      <c r="D18" s="14">
        <v>21.702489375203392</v>
      </c>
      <c r="E18" s="14">
        <v>19.071242356188542</v>
      </c>
      <c r="F18" s="14">
        <v>24.333736394218242</v>
      </c>
      <c r="G18" s="15">
        <f t="shared" si="0"/>
        <v>2.6312470190148503</v>
      </c>
      <c r="H18" s="15">
        <f t="shared" si="1"/>
        <v>2.6312470190148503</v>
      </c>
    </row>
    <row r="19" spans="2:8" s="7" customFormat="1" ht="18" customHeight="1" thickBot="1">
      <c r="B19" s="9" t="s">
        <v>17</v>
      </c>
      <c r="C19" s="10" t="s">
        <v>87</v>
      </c>
      <c r="D19" s="19">
        <v>22.017749163818898</v>
      </c>
      <c r="E19" s="10" t="s">
        <v>87</v>
      </c>
      <c r="F19" s="10" t="s">
        <v>87</v>
      </c>
      <c r="G19" s="14"/>
      <c r="H19" s="14"/>
    </row>
    <row r="22" spans="2:8">
      <c r="B22" s="1" t="s">
        <v>14</v>
      </c>
    </row>
    <row r="27" spans="2:8">
      <c r="B27" s="4"/>
    </row>
    <row r="28" spans="2:8">
      <c r="B28" s="4"/>
    </row>
    <row r="29" spans="2:8">
      <c r="B29" s="4"/>
    </row>
    <row r="30" spans="2:8">
      <c r="B30" s="4"/>
    </row>
    <row r="31" spans="2:8">
      <c r="B31" s="4"/>
    </row>
    <row r="32" spans="2:8">
      <c r="B32" s="4"/>
    </row>
    <row r="33" spans="2:2">
      <c r="B33" s="4"/>
    </row>
    <row r="34" spans="2:2">
      <c r="B34" s="4"/>
    </row>
    <row r="35" spans="2:2">
      <c r="B35" s="4"/>
    </row>
    <row r="50" spans="1:2">
      <c r="A50" s="7" t="s">
        <v>19</v>
      </c>
      <c r="B50" s="7"/>
    </row>
    <row r="51" spans="1:2">
      <c r="A51" s="7" t="s">
        <v>95</v>
      </c>
      <c r="B51" s="7"/>
    </row>
    <row r="52" spans="1:2">
      <c r="A52" s="7" t="s">
        <v>98</v>
      </c>
    </row>
    <row r="53" spans="1:2">
      <c r="A53" s="7" t="s">
        <v>96</v>
      </c>
      <c r="B53" s="7"/>
    </row>
    <row r="54" spans="1:2">
      <c r="A54" s="7" t="s">
        <v>20</v>
      </c>
      <c r="B54" s="7"/>
    </row>
    <row r="55" spans="1:2">
      <c r="A55" s="7" t="s">
        <v>97</v>
      </c>
      <c r="B55" s="7"/>
    </row>
    <row r="56" spans="1:2">
      <c r="A56" s="7" t="s">
        <v>99</v>
      </c>
      <c r="B56" s="7"/>
    </row>
    <row r="57" spans="1:2">
      <c r="A57" s="7" t="s">
        <v>101</v>
      </c>
      <c r="B57" s="7"/>
    </row>
    <row r="58" spans="1:2">
      <c r="A58" s="8" t="s">
        <v>100</v>
      </c>
      <c r="B58" s="7"/>
    </row>
    <row r="59" spans="1:2">
      <c r="A59" s="7"/>
      <c r="B59" s="7"/>
    </row>
    <row r="60" spans="1:2">
      <c r="A60" s="7" t="s">
        <v>90</v>
      </c>
    </row>
    <row r="61" spans="1:2">
      <c r="A61" s="7" t="s">
        <v>94</v>
      </c>
      <c r="B61" s="7"/>
    </row>
    <row r="62" spans="1:2">
      <c r="A62" s="7" t="s">
        <v>102</v>
      </c>
    </row>
  </sheetData>
  <mergeCells count="1">
    <mergeCell ref="E6:F6"/>
  </mergeCells>
  <hyperlinks>
    <hyperlink ref="H2" location="'READ ME'!A1" display="Index"/>
  </hyperlinks>
  <pageMargins left="0.7" right="0.7" top="0.75" bottom="0.75" header="0.3" footer="0.3"/>
  <pageSetup paperSize="9" scale="74" fitToHeight="0" orientation="portrait" r:id="rId1"/>
  <headerFooter>
    <oddFooter xml:space="preserve">&amp;R&amp;"Arial,Regular"&amp;10Prepared by Highland Alcohol and Drugs Partnership, December 2017 </oddFooter>
  </headerFooter>
  <drawing r:id="rId2"/>
</worksheet>
</file>

<file path=xl/worksheets/sheet4.xml><?xml version="1.0" encoding="utf-8"?>
<worksheet xmlns="http://schemas.openxmlformats.org/spreadsheetml/2006/main" xmlns:r="http://schemas.openxmlformats.org/officeDocument/2006/relationships">
  <dimension ref="A1:Z71"/>
  <sheetViews>
    <sheetView zoomScaleNormal="100" workbookViewId="0">
      <selection activeCell="H2" sqref="H2"/>
    </sheetView>
  </sheetViews>
  <sheetFormatPr defaultRowHeight="14.25"/>
  <cols>
    <col min="1" max="1" width="4.28515625" style="1" customWidth="1"/>
    <col min="2" max="2" width="30.42578125" style="1" customWidth="1"/>
    <col min="3" max="6" width="15.7109375" style="1" customWidth="1"/>
    <col min="7" max="8" width="9.140625" style="1"/>
    <col min="9" max="10" width="4.28515625" style="1" customWidth="1"/>
    <col min="11" max="11" width="30.42578125" style="1" customWidth="1"/>
    <col min="12" max="15" width="15.7109375" style="1" customWidth="1"/>
    <col min="16" max="17" width="9.140625" style="1"/>
    <col min="18" max="19" width="4.28515625" style="1" customWidth="1"/>
    <col min="20" max="20" width="30.42578125" style="1" customWidth="1"/>
    <col min="21" max="24" width="15.7109375" style="1" customWidth="1"/>
    <col min="25" max="26" width="9.140625" style="1"/>
    <col min="27" max="27" width="4.28515625" style="1" customWidth="1"/>
    <col min="28" max="16384" width="9.140625" style="1"/>
  </cols>
  <sheetData>
    <row r="1" spans="2:26">
      <c r="F1" s="1" t="s">
        <v>14</v>
      </c>
      <c r="H1" s="3"/>
      <c r="Q1" s="3"/>
      <c r="Z1" s="3"/>
    </row>
    <row r="2" spans="2:26" ht="15">
      <c r="B2" s="2" t="s">
        <v>103</v>
      </c>
      <c r="H2" s="6" t="s">
        <v>88</v>
      </c>
      <c r="K2" s="2" t="s">
        <v>103</v>
      </c>
      <c r="Q2" s="6" t="s">
        <v>88</v>
      </c>
      <c r="T2" s="2" t="s">
        <v>103</v>
      </c>
      <c r="Z2" s="6" t="s">
        <v>88</v>
      </c>
    </row>
    <row r="3" spans="2:26" ht="15">
      <c r="B3" s="2" t="s">
        <v>115</v>
      </c>
      <c r="H3" s="3"/>
      <c r="K3" s="2" t="s">
        <v>115</v>
      </c>
      <c r="Q3" s="3"/>
      <c r="T3" s="2" t="s">
        <v>115</v>
      </c>
      <c r="Z3" s="3"/>
    </row>
    <row r="4" spans="2:26" s="7" customFormat="1" ht="12.75">
      <c r="B4" s="7" t="s">
        <v>104</v>
      </c>
      <c r="K4" s="7" t="s">
        <v>104</v>
      </c>
      <c r="T4" s="7" t="s">
        <v>104</v>
      </c>
    </row>
    <row r="6" spans="2:26">
      <c r="B6" s="23" t="s">
        <v>13</v>
      </c>
      <c r="K6" s="23" t="s">
        <v>11</v>
      </c>
      <c r="T6" s="23" t="s">
        <v>12</v>
      </c>
    </row>
    <row r="7" spans="2:26">
      <c r="E7" s="99"/>
      <c r="F7" s="99"/>
      <c r="N7" s="99"/>
      <c r="O7" s="99"/>
      <c r="W7" s="99"/>
      <c r="X7" s="99"/>
    </row>
    <row r="8" spans="2:26" s="7" customFormat="1" ht="16.5" thickBot="1">
      <c r="B8" s="9" t="s">
        <v>81</v>
      </c>
      <c r="C8" s="10" t="s">
        <v>79</v>
      </c>
      <c r="D8" s="10" t="s">
        <v>8</v>
      </c>
      <c r="E8" s="10" t="s">
        <v>91</v>
      </c>
      <c r="F8" s="10" t="s">
        <v>92</v>
      </c>
      <c r="G8" s="11" t="s">
        <v>9</v>
      </c>
      <c r="H8" s="11" t="s">
        <v>10</v>
      </c>
      <c r="K8" s="9" t="s">
        <v>81</v>
      </c>
      <c r="L8" s="10" t="s">
        <v>79</v>
      </c>
      <c r="M8" s="10" t="s">
        <v>8</v>
      </c>
      <c r="N8" s="10" t="s">
        <v>91</v>
      </c>
      <c r="O8" s="10" t="s">
        <v>92</v>
      </c>
      <c r="P8" s="11" t="s">
        <v>9</v>
      </c>
      <c r="Q8" s="11" t="s">
        <v>10</v>
      </c>
      <c r="T8" s="9" t="s">
        <v>81</v>
      </c>
      <c r="U8" s="10" t="s">
        <v>79</v>
      </c>
      <c r="V8" s="10" t="s">
        <v>8</v>
      </c>
      <c r="W8" s="10" t="s">
        <v>91</v>
      </c>
      <c r="X8" s="10" t="s">
        <v>92</v>
      </c>
      <c r="Y8" s="11" t="s">
        <v>9</v>
      </c>
      <c r="Z8" s="11" t="s">
        <v>10</v>
      </c>
    </row>
    <row r="9" spans="2:26" s="7" customFormat="1" ht="12.75">
      <c r="G9" s="12"/>
      <c r="H9" s="12"/>
      <c r="P9" s="12"/>
      <c r="Q9" s="12"/>
      <c r="Y9" s="12"/>
      <c r="Z9" s="12"/>
    </row>
    <row r="10" spans="2:26" s="7" customFormat="1" ht="18" customHeight="1">
      <c r="B10" s="13" t="s">
        <v>2</v>
      </c>
      <c r="C10" s="25">
        <v>174</v>
      </c>
      <c r="D10" s="14">
        <v>429.36248406837041</v>
      </c>
      <c r="E10" s="14">
        <v>364.00373832597467</v>
      </c>
      <c r="F10" s="14">
        <v>494.72122981076615</v>
      </c>
      <c r="G10" s="15">
        <f>D10-E10</f>
        <v>65.35874574239574</v>
      </c>
      <c r="H10" s="15">
        <f>F10-D10</f>
        <v>65.35874574239574</v>
      </c>
      <c r="K10" s="13" t="s">
        <v>2</v>
      </c>
      <c r="L10" s="25">
        <v>139</v>
      </c>
      <c r="M10" s="14">
        <v>696.21464073405616</v>
      </c>
      <c r="N10" s="14">
        <v>577.69392927363333</v>
      </c>
      <c r="O10" s="14">
        <v>814.73535219447899</v>
      </c>
      <c r="P10" s="15">
        <f>M10-N10</f>
        <v>118.52071146042283</v>
      </c>
      <c r="Q10" s="15">
        <f>O10-M10</f>
        <v>118.52071146042283</v>
      </c>
      <c r="T10" s="13" t="s">
        <v>2</v>
      </c>
      <c r="U10" s="25">
        <v>35</v>
      </c>
      <c r="V10" s="14">
        <v>162.51032740268465</v>
      </c>
      <c r="W10" s="14">
        <v>107.3750071896694</v>
      </c>
      <c r="X10" s="14">
        <v>217.64564761569989</v>
      </c>
      <c r="Y10" s="15">
        <f>V10-W10</f>
        <v>55.135320213015248</v>
      </c>
      <c r="Z10" s="15">
        <f>X10-V10</f>
        <v>55.135320213015234</v>
      </c>
    </row>
    <row r="11" spans="2:26" s="7" customFormat="1" ht="18" customHeight="1">
      <c r="B11" s="13" t="s">
        <v>4</v>
      </c>
      <c r="C11" s="25">
        <v>640</v>
      </c>
      <c r="D11" s="14">
        <v>781.10419442587227</v>
      </c>
      <c r="E11" s="14">
        <v>719.75027974744353</v>
      </c>
      <c r="F11" s="14">
        <v>842.458109104301</v>
      </c>
      <c r="G11" s="15">
        <f t="shared" ref="G11:G19" si="0">D11-E11</f>
        <v>61.353914678428737</v>
      </c>
      <c r="H11" s="15">
        <f t="shared" ref="H11:H19" si="1">F11-D11</f>
        <v>61.353914678428737</v>
      </c>
      <c r="K11" s="13" t="s">
        <v>4</v>
      </c>
      <c r="L11" s="25">
        <v>420</v>
      </c>
      <c r="M11" s="14">
        <v>1026.4512302455466</v>
      </c>
      <c r="N11" s="14">
        <v>926.72851511866395</v>
      </c>
      <c r="O11" s="14">
        <v>1126.1739453724294</v>
      </c>
      <c r="P11" s="15">
        <f t="shared" ref="P11:P19" si="2">M11-N11</f>
        <v>99.72271512688269</v>
      </c>
      <c r="Q11" s="15">
        <f t="shared" ref="Q11:Q19" si="3">O11-M11</f>
        <v>99.722715126882804</v>
      </c>
      <c r="T11" s="13" t="s">
        <v>4</v>
      </c>
      <c r="U11" s="25">
        <v>220</v>
      </c>
      <c r="V11" s="14">
        <v>535.75715860619778</v>
      </c>
      <c r="W11" s="14">
        <v>464.25477072163642</v>
      </c>
      <c r="X11" s="14">
        <v>607.25954649075913</v>
      </c>
      <c r="Y11" s="15">
        <f t="shared" ref="Y11:Y19" si="4">V11-W11</f>
        <v>71.502387884561358</v>
      </c>
      <c r="Z11" s="15">
        <f t="shared" ref="Z11:Z19" si="5">X11-V11</f>
        <v>71.502387884561358</v>
      </c>
    </row>
    <row r="12" spans="2:26" s="7" customFormat="1" ht="18" customHeight="1">
      <c r="B12" s="13" t="s">
        <v>0</v>
      </c>
      <c r="C12" s="25">
        <v>387</v>
      </c>
      <c r="D12" s="14">
        <v>607.56022579743308</v>
      </c>
      <c r="E12" s="14">
        <v>546.32022124749039</v>
      </c>
      <c r="F12" s="14">
        <v>668.80023034737576</v>
      </c>
      <c r="G12" s="15">
        <f t="shared" si="0"/>
        <v>61.240004549942682</v>
      </c>
      <c r="H12" s="15">
        <f t="shared" si="1"/>
        <v>61.240004549942682</v>
      </c>
      <c r="K12" s="13" t="s">
        <v>0</v>
      </c>
      <c r="L12" s="25">
        <v>296</v>
      </c>
      <c r="M12" s="14">
        <v>945.48487830851855</v>
      </c>
      <c r="N12" s="14">
        <v>836.53970724362057</v>
      </c>
      <c r="O12" s="14">
        <v>1054.4300493734165</v>
      </c>
      <c r="P12" s="15">
        <f t="shared" si="2"/>
        <v>108.94517106489798</v>
      </c>
      <c r="Q12" s="15">
        <f t="shared" si="3"/>
        <v>108.94517106489798</v>
      </c>
      <c r="T12" s="13" t="s">
        <v>0</v>
      </c>
      <c r="U12" s="25">
        <v>91</v>
      </c>
      <c r="V12" s="14">
        <v>269.63557328634749</v>
      </c>
      <c r="W12" s="14">
        <v>213.66859792812281</v>
      </c>
      <c r="X12" s="14">
        <v>325.60254864457221</v>
      </c>
      <c r="Y12" s="15">
        <f t="shared" si="4"/>
        <v>55.966975358224687</v>
      </c>
      <c r="Z12" s="15">
        <f t="shared" si="5"/>
        <v>55.966975358224715</v>
      </c>
    </row>
    <row r="13" spans="2:26" s="7" customFormat="1" ht="18" customHeight="1">
      <c r="B13" s="13" t="s">
        <v>3</v>
      </c>
      <c r="C13" s="25">
        <v>1733</v>
      </c>
      <c r="D13" s="14">
        <v>733.18119532153457</v>
      </c>
      <c r="E13" s="14">
        <v>698.43103763624538</v>
      </c>
      <c r="F13" s="14">
        <v>767.93135300682377</v>
      </c>
      <c r="G13" s="15">
        <f t="shared" si="0"/>
        <v>34.750157685289196</v>
      </c>
      <c r="H13" s="15">
        <f t="shared" si="1"/>
        <v>34.750157685289196</v>
      </c>
      <c r="K13" s="13" t="s">
        <v>3</v>
      </c>
      <c r="L13" s="25">
        <v>1212</v>
      </c>
      <c r="M13" s="14">
        <v>1047.0988747433073</v>
      </c>
      <c r="N13" s="14">
        <v>987.71387306220004</v>
      </c>
      <c r="O13" s="14">
        <v>1106.4838764244146</v>
      </c>
      <c r="P13" s="15">
        <f t="shared" si="2"/>
        <v>59.385001681107269</v>
      </c>
      <c r="Q13" s="15">
        <f t="shared" si="3"/>
        <v>59.385001681107269</v>
      </c>
      <c r="T13" s="13" t="s">
        <v>3</v>
      </c>
      <c r="U13" s="25">
        <v>521</v>
      </c>
      <c r="V13" s="14">
        <v>419.26351589976184</v>
      </c>
      <c r="W13" s="14">
        <v>383.15651641289298</v>
      </c>
      <c r="X13" s="14">
        <v>455.3705153866307</v>
      </c>
      <c r="Y13" s="15">
        <f t="shared" si="4"/>
        <v>36.106999486868858</v>
      </c>
      <c r="Z13" s="15">
        <f t="shared" si="5"/>
        <v>36.106999486868858</v>
      </c>
    </row>
    <row r="14" spans="2:26" s="7" customFormat="1" ht="18" customHeight="1">
      <c r="B14" s="13" t="s">
        <v>6</v>
      </c>
      <c r="C14" s="25">
        <v>390</v>
      </c>
      <c r="D14" s="14">
        <v>642.78331223184705</v>
      </c>
      <c r="E14" s="14">
        <v>577.88944038368959</v>
      </c>
      <c r="F14" s="14">
        <v>707.67718408000451</v>
      </c>
      <c r="G14" s="15">
        <f t="shared" si="0"/>
        <v>64.89387184815746</v>
      </c>
      <c r="H14" s="15">
        <f t="shared" si="1"/>
        <v>64.89387184815746</v>
      </c>
      <c r="K14" s="13" t="s">
        <v>6</v>
      </c>
      <c r="L14" s="25">
        <v>287</v>
      </c>
      <c r="M14" s="14">
        <v>955.47410129129889</v>
      </c>
      <c r="N14" s="14">
        <v>842.90571752185372</v>
      </c>
      <c r="O14" s="14">
        <v>1068.042485060744</v>
      </c>
      <c r="P14" s="15">
        <f t="shared" si="2"/>
        <v>112.56838376944518</v>
      </c>
      <c r="Q14" s="15">
        <f t="shared" si="3"/>
        <v>112.56838376944506</v>
      </c>
      <c r="T14" s="13" t="s">
        <v>6</v>
      </c>
      <c r="U14" s="25">
        <v>103</v>
      </c>
      <c r="V14" s="14">
        <v>330.09252317239526</v>
      </c>
      <c r="W14" s="14">
        <v>265.49207898417569</v>
      </c>
      <c r="X14" s="14">
        <v>394.69296736061483</v>
      </c>
      <c r="Y14" s="15">
        <f t="shared" si="4"/>
        <v>64.600444188219569</v>
      </c>
      <c r="Z14" s="15">
        <f t="shared" si="5"/>
        <v>64.600444188219569</v>
      </c>
    </row>
    <row r="15" spans="2:26" s="7" customFormat="1" ht="18" customHeight="1">
      <c r="B15" s="13" t="s">
        <v>1</v>
      </c>
      <c r="C15" s="25">
        <v>491</v>
      </c>
      <c r="D15" s="14">
        <v>617.32475494799678</v>
      </c>
      <c r="E15" s="14">
        <v>561.48556432217686</v>
      </c>
      <c r="F15" s="14">
        <v>673.1639455738167</v>
      </c>
      <c r="G15" s="15">
        <f t="shared" si="0"/>
        <v>55.839190625819924</v>
      </c>
      <c r="H15" s="15">
        <f t="shared" si="1"/>
        <v>55.839190625819924</v>
      </c>
      <c r="K15" s="13" t="s">
        <v>1</v>
      </c>
      <c r="L15" s="25">
        <v>334</v>
      </c>
      <c r="M15" s="14">
        <v>837.54077865518923</v>
      </c>
      <c r="N15" s="14">
        <v>745.58230031289008</v>
      </c>
      <c r="O15" s="14">
        <v>929.49925699748837</v>
      </c>
      <c r="P15" s="15">
        <f t="shared" si="2"/>
        <v>91.958478342299145</v>
      </c>
      <c r="Q15" s="15">
        <f t="shared" si="3"/>
        <v>91.958478342299145</v>
      </c>
      <c r="T15" s="13" t="s">
        <v>1</v>
      </c>
      <c r="U15" s="25">
        <v>157</v>
      </c>
      <c r="V15" s="14">
        <v>397.10873124080427</v>
      </c>
      <c r="W15" s="14">
        <v>333.7391872945559</v>
      </c>
      <c r="X15" s="14">
        <v>460.47827518705265</v>
      </c>
      <c r="Y15" s="15">
        <f t="shared" si="4"/>
        <v>63.369543946248371</v>
      </c>
      <c r="Z15" s="15">
        <f t="shared" si="5"/>
        <v>63.369543946248371</v>
      </c>
    </row>
    <row r="16" spans="2:26" s="7" customFormat="1" ht="18" customHeight="1">
      <c r="B16" s="13" t="s">
        <v>15</v>
      </c>
      <c r="C16" s="25">
        <v>184</v>
      </c>
      <c r="D16" s="14">
        <v>453.91601321402123</v>
      </c>
      <c r="E16" s="14">
        <v>386.91744678546144</v>
      </c>
      <c r="F16" s="14">
        <v>520.91457964258097</v>
      </c>
      <c r="G16" s="15">
        <f t="shared" si="0"/>
        <v>66.998566428559798</v>
      </c>
      <c r="H16" s="15">
        <f t="shared" si="1"/>
        <v>66.998566428559741</v>
      </c>
      <c r="K16" s="13" t="s">
        <v>15</v>
      </c>
      <c r="L16" s="25">
        <v>130</v>
      </c>
      <c r="M16" s="14">
        <v>663.99400595406189</v>
      </c>
      <c r="N16" s="14">
        <v>547.79085620050716</v>
      </c>
      <c r="O16" s="14">
        <v>780.19715570761662</v>
      </c>
      <c r="P16" s="15">
        <f t="shared" si="2"/>
        <v>116.20314975355473</v>
      </c>
      <c r="Q16" s="15">
        <f t="shared" si="3"/>
        <v>116.20314975355473</v>
      </c>
      <c r="T16" s="13" t="s">
        <v>15</v>
      </c>
      <c r="U16" s="25">
        <v>54</v>
      </c>
      <c r="V16" s="14">
        <v>243.83802047398055</v>
      </c>
      <c r="W16" s="14">
        <v>177.11426457488957</v>
      </c>
      <c r="X16" s="14">
        <v>310.56177637307155</v>
      </c>
      <c r="Y16" s="15">
        <f t="shared" si="4"/>
        <v>66.723755899090975</v>
      </c>
      <c r="Z16" s="15">
        <f t="shared" si="5"/>
        <v>66.723755899091003</v>
      </c>
    </row>
    <row r="17" spans="2:26" s="7" customFormat="1" ht="18" customHeight="1">
      <c r="B17" s="13" t="s">
        <v>16</v>
      </c>
      <c r="C17" s="25">
        <v>382</v>
      </c>
      <c r="D17" s="14">
        <v>585.87186880324896</v>
      </c>
      <c r="E17" s="14">
        <v>524.82215460873465</v>
      </c>
      <c r="F17" s="14">
        <v>646.92158299776327</v>
      </c>
      <c r="G17" s="15">
        <f t="shared" si="0"/>
        <v>61.049714194514308</v>
      </c>
      <c r="H17" s="15">
        <f t="shared" si="1"/>
        <v>61.049714194514308</v>
      </c>
      <c r="K17" s="13" t="s">
        <v>16</v>
      </c>
      <c r="L17" s="25">
        <v>293</v>
      </c>
      <c r="M17" s="14">
        <v>900.50568261946012</v>
      </c>
      <c r="N17" s="14">
        <v>793.59880451361107</v>
      </c>
      <c r="O17" s="14">
        <v>1007.4125607253092</v>
      </c>
      <c r="P17" s="15">
        <f t="shared" si="2"/>
        <v>106.90687810584905</v>
      </c>
      <c r="Q17" s="15">
        <f t="shared" si="3"/>
        <v>106.90687810584905</v>
      </c>
      <c r="T17" s="13" t="s">
        <v>16</v>
      </c>
      <c r="U17" s="25">
        <v>89</v>
      </c>
      <c r="V17" s="14">
        <v>271.23805498703786</v>
      </c>
      <c r="W17" s="14">
        <v>212.25339743451264</v>
      </c>
      <c r="X17" s="14">
        <v>330.22271253956308</v>
      </c>
      <c r="Y17" s="15">
        <f t="shared" si="4"/>
        <v>58.984657552525221</v>
      </c>
      <c r="Z17" s="15">
        <f t="shared" si="5"/>
        <v>58.984657552525221</v>
      </c>
    </row>
    <row r="18" spans="2:26" s="7" customFormat="1" ht="18" customHeight="1" thickBot="1">
      <c r="B18" s="16" t="s">
        <v>5</v>
      </c>
      <c r="C18" s="26">
        <v>254</v>
      </c>
      <c r="D18" s="18">
        <v>570.38965649584861</v>
      </c>
      <c r="E18" s="18">
        <v>496.27638989709112</v>
      </c>
      <c r="F18" s="18">
        <v>644.5029230946061</v>
      </c>
      <c r="G18" s="15">
        <f t="shared" si="0"/>
        <v>74.113266598757491</v>
      </c>
      <c r="H18" s="15">
        <f t="shared" si="1"/>
        <v>74.113266598757491</v>
      </c>
      <c r="K18" s="16" t="s">
        <v>5</v>
      </c>
      <c r="L18" s="26">
        <v>184</v>
      </c>
      <c r="M18" s="18">
        <v>809.23728154912988</v>
      </c>
      <c r="N18" s="18">
        <v>686.94815262655436</v>
      </c>
      <c r="O18" s="18">
        <v>931.52641047170539</v>
      </c>
      <c r="P18" s="15">
        <f t="shared" si="2"/>
        <v>122.28912892257551</v>
      </c>
      <c r="Q18" s="15">
        <f t="shared" si="3"/>
        <v>122.28912892257551</v>
      </c>
      <c r="T18" s="16" t="s">
        <v>5</v>
      </c>
      <c r="U18" s="26">
        <v>70</v>
      </c>
      <c r="V18" s="18">
        <v>331.54203144256741</v>
      </c>
      <c r="W18" s="18">
        <v>247.77763512102911</v>
      </c>
      <c r="X18" s="18">
        <v>415.30642776410571</v>
      </c>
      <c r="Y18" s="15">
        <f t="shared" si="4"/>
        <v>83.7643963215383</v>
      </c>
      <c r="Z18" s="15">
        <f t="shared" si="5"/>
        <v>83.7643963215383</v>
      </c>
    </row>
    <row r="19" spans="2:26" s="7" customFormat="1" ht="18" customHeight="1" thickTop="1">
      <c r="B19" s="7" t="s">
        <v>7</v>
      </c>
      <c r="C19" s="25">
        <v>4635</v>
      </c>
      <c r="D19" s="14">
        <v>649.96758091271477</v>
      </c>
      <c r="E19" s="14">
        <v>631.05355253743858</v>
      </c>
      <c r="F19" s="14">
        <v>668.88160928799095</v>
      </c>
      <c r="G19" s="15">
        <f t="shared" si="0"/>
        <v>18.914028375276189</v>
      </c>
      <c r="H19" s="15">
        <f t="shared" si="1"/>
        <v>18.914028375276189</v>
      </c>
      <c r="K19" s="7" t="s">
        <v>7</v>
      </c>
      <c r="L19" s="25">
        <v>3295</v>
      </c>
      <c r="M19" s="14">
        <v>931.52655463618862</v>
      </c>
      <c r="N19" s="14">
        <v>899.38098775339722</v>
      </c>
      <c r="O19" s="14">
        <v>963.67212151898002</v>
      </c>
      <c r="P19" s="15">
        <f t="shared" si="2"/>
        <v>32.1455668827914</v>
      </c>
      <c r="Q19" s="15">
        <f t="shared" si="3"/>
        <v>32.1455668827914</v>
      </c>
      <c r="T19" s="7" t="s">
        <v>7</v>
      </c>
      <c r="U19" s="25">
        <v>1340</v>
      </c>
      <c r="V19" s="14">
        <v>368.40860718924085</v>
      </c>
      <c r="W19" s="14">
        <v>348.46808544814797</v>
      </c>
      <c r="X19" s="14">
        <v>388.34912893033373</v>
      </c>
      <c r="Y19" s="15">
        <f t="shared" si="4"/>
        <v>19.94052174109288</v>
      </c>
      <c r="Z19" s="15">
        <f t="shared" si="5"/>
        <v>19.94052174109288</v>
      </c>
    </row>
    <row r="20" spans="2:26" s="7" customFormat="1" ht="18" customHeight="1" thickBot="1">
      <c r="B20" s="9" t="s">
        <v>17</v>
      </c>
      <c r="C20" s="27" t="s">
        <v>87</v>
      </c>
      <c r="D20" s="24" t="s">
        <v>87</v>
      </c>
      <c r="E20" s="10" t="s">
        <v>87</v>
      </c>
      <c r="F20" s="10" t="s">
        <v>87</v>
      </c>
      <c r="G20" s="14"/>
      <c r="H20" s="14"/>
      <c r="K20" s="9" t="s">
        <v>17</v>
      </c>
      <c r="L20" s="27" t="s">
        <v>87</v>
      </c>
      <c r="M20" s="24" t="s">
        <v>87</v>
      </c>
      <c r="N20" s="10" t="s">
        <v>87</v>
      </c>
      <c r="O20" s="10" t="s">
        <v>87</v>
      </c>
      <c r="P20" s="14"/>
      <c r="Q20" s="14"/>
      <c r="T20" s="9" t="s">
        <v>17</v>
      </c>
      <c r="U20" s="27" t="s">
        <v>87</v>
      </c>
      <c r="V20" s="24" t="s">
        <v>87</v>
      </c>
      <c r="W20" s="10" t="s">
        <v>87</v>
      </c>
      <c r="X20" s="10" t="s">
        <v>87</v>
      </c>
      <c r="Y20" s="14"/>
      <c r="Z20" s="14"/>
    </row>
    <row r="23" spans="2:26">
      <c r="B23" s="1" t="s">
        <v>14</v>
      </c>
      <c r="K23" s="1" t="s">
        <v>14</v>
      </c>
      <c r="T23" s="1" t="s">
        <v>14</v>
      </c>
    </row>
    <row r="28" spans="2:26">
      <c r="B28" s="4"/>
      <c r="K28" s="4"/>
      <c r="T28" s="4"/>
    </row>
    <row r="29" spans="2:26">
      <c r="B29" s="4"/>
      <c r="K29" s="4"/>
      <c r="T29" s="4"/>
    </row>
    <row r="30" spans="2:26">
      <c r="B30" s="4"/>
      <c r="K30" s="4"/>
      <c r="T30" s="4"/>
    </row>
    <row r="31" spans="2:26">
      <c r="B31" s="4"/>
      <c r="K31" s="4"/>
      <c r="T31" s="4"/>
    </row>
    <row r="32" spans="2:26">
      <c r="B32" s="4"/>
      <c r="K32" s="4"/>
      <c r="T32" s="4"/>
    </row>
    <row r="33" spans="2:20">
      <c r="B33" s="4"/>
      <c r="K33" s="4"/>
      <c r="T33" s="4"/>
    </row>
    <row r="34" spans="2:20">
      <c r="B34" s="4"/>
      <c r="K34" s="4"/>
      <c r="T34" s="4"/>
    </row>
    <row r="35" spans="2:20">
      <c r="B35" s="4"/>
      <c r="K35" s="4"/>
      <c r="T35" s="4"/>
    </row>
    <row r="36" spans="2:20">
      <c r="B36" s="4"/>
      <c r="K36" s="4"/>
      <c r="T36" s="4"/>
    </row>
    <row r="51" spans="1:20">
      <c r="A51" s="22" t="s">
        <v>19</v>
      </c>
      <c r="B51" s="7"/>
      <c r="J51" s="22" t="s">
        <v>19</v>
      </c>
      <c r="K51" s="22"/>
      <c r="S51" s="22" t="s">
        <v>19</v>
      </c>
      <c r="T51" s="22"/>
    </row>
    <row r="52" spans="1:20">
      <c r="A52" s="22" t="s">
        <v>108</v>
      </c>
      <c r="B52" s="7"/>
      <c r="J52" s="22" t="s">
        <v>108</v>
      </c>
      <c r="K52" s="22"/>
      <c r="S52" s="22" t="s">
        <v>108</v>
      </c>
      <c r="T52" s="22"/>
    </row>
    <row r="53" spans="1:20">
      <c r="A53" s="22" t="s">
        <v>109</v>
      </c>
      <c r="B53" s="7"/>
      <c r="J53" s="22" t="s">
        <v>109</v>
      </c>
      <c r="K53" s="22"/>
      <c r="S53" s="22" t="s">
        <v>109</v>
      </c>
      <c r="T53" s="22"/>
    </row>
    <row r="54" spans="1:20" ht="15">
      <c r="A54" s="21" t="s">
        <v>105</v>
      </c>
      <c r="B54" s="20"/>
      <c r="J54" s="21" t="s">
        <v>105</v>
      </c>
      <c r="K54" s="28"/>
      <c r="S54" s="21" t="s">
        <v>105</v>
      </c>
      <c r="T54" s="28"/>
    </row>
    <row r="55" spans="1:20">
      <c r="A55" s="22" t="s">
        <v>106</v>
      </c>
      <c r="B55" s="7"/>
      <c r="J55" s="22" t="s">
        <v>106</v>
      </c>
      <c r="K55" s="22"/>
      <c r="S55" s="22" t="s">
        <v>106</v>
      </c>
      <c r="T55" s="22"/>
    </row>
    <row r="56" spans="1:20">
      <c r="A56" s="22" t="s">
        <v>107</v>
      </c>
      <c r="J56" s="22" t="s">
        <v>107</v>
      </c>
      <c r="K56" s="22"/>
      <c r="S56" s="22" t="s">
        <v>107</v>
      </c>
      <c r="T56" s="22"/>
    </row>
    <row r="57" spans="1:20">
      <c r="A57" s="22" t="s">
        <v>143</v>
      </c>
      <c r="B57" s="7"/>
      <c r="J57" s="22" t="s">
        <v>143</v>
      </c>
      <c r="K57" s="22"/>
      <c r="S57" s="22" t="s">
        <v>143</v>
      </c>
      <c r="T57" s="22"/>
    </row>
    <row r="58" spans="1:20">
      <c r="A58" s="22" t="s">
        <v>110</v>
      </c>
      <c r="B58" s="7"/>
      <c r="J58" s="22" t="s">
        <v>110</v>
      </c>
      <c r="K58" s="22"/>
      <c r="S58" s="22" t="s">
        <v>110</v>
      </c>
      <c r="T58" s="22"/>
    </row>
    <row r="59" spans="1:20">
      <c r="A59" s="22"/>
      <c r="B59" s="7"/>
      <c r="J59" s="22"/>
      <c r="K59" s="22"/>
      <c r="S59" s="22"/>
      <c r="T59" s="22"/>
    </row>
    <row r="60" spans="1:20">
      <c r="A60" s="22" t="s">
        <v>90</v>
      </c>
      <c r="B60" s="7"/>
      <c r="J60" s="22" t="s">
        <v>90</v>
      </c>
      <c r="K60" s="22"/>
      <c r="S60" s="22" t="s">
        <v>90</v>
      </c>
      <c r="T60" s="22"/>
    </row>
    <row r="61" spans="1:20">
      <c r="A61" s="22" t="s">
        <v>94</v>
      </c>
      <c r="B61" s="7"/>
      <c r="J61" s="22" t="s">
        <v>94</v>
      </c>
      <c r="K61" s="22"/>
      <c r="S61" s="22" t="s">
        <v>94</v>
      </c>
      <c r="T61" s="22"/>
    </row>
    <row r="62" spans="1:20">
      <c r="A62" s="22" t="s">
        <v>102</v>
      </c>
      <c r="B62" s="7"/>
      <c r="J62" s="22" t="s">
        <v>102</v>
      </c>
      <c r="K62" s="22"/>
      <c r="S62" s="22" t="s">
        <v>102</v>
      </c>
      <c r="T62" s="22"/>
    </row>
    <row r="63" spans="1:20">
      <c r="A63" s="7"/>
      <c r="B63" s="7"/>
      <c r="J63" s="7"/>
      <c r="K63" s="7"/>
      <c r="S63" s="7"/>
      <c r="T63" s="7"/>
    </row>
    <row r="64" spans="1:20">
      <c r="A64" s="7"/>
      <c r="J64" s="7"/>
      <c r="S64" s="7"/>
    </row>
    <row r="65" spans="1:20">
      <c r="A65" s="7"/>
      <c r="B65" s="7"/>
      <c r="J65" s="7"/>
      <c r="K65" s="7"/>
      <c r="S65" s="7"/>
      <c r="T65" s="7"/>
    </row>
    <row r="66" spans="1:20">
      <c r="A66" s="7"/>
      <c r="J66" s="7"/>
      <c r="S66" s="7"/>
    </row>
    <row r="69" spans="1:20">
      <c r="B69" s="22"/>
    </row>
    <row r="70" spans="1:20">
      <c r="B70" s="22"/>
    </row>
    <row r="71" spans="1:20">
      <c r="B71" s="21"/>
    </row>
  </sheetData>
  <mergeCells count="3">
    <mergeCell ref="E7:F7"/>
    <mergeCell ref="N7:O7"/>
    <mergeCell ref="W7:X7"/>
  </mergeCells>
  <hyperlinks>
    <hyperlink ref="H2" location="'READ ME'!A1" display="Index"/>
    <hyperlink ref="A54:B54" r:id="rId1" display="https://www.isdscotland.org/Health-Topics/Drugs-and-Alcohol-Misuse/Publications/2017-11-21/2017-11-21-ARHS-Report.pdf"/>
    <hyperlink ref="J54:K54" r:id="rId2" display="https://www.isdscotland.org/Health-Topics/Drugs-and-Alcohol-Misuse/Publications/2017-11-21/2017-11-21-ARHS-Report.pdf"/>
    <hyperlink ref="S54:T54" r:id="rId3" display="https://www.isdscotland.org/Health-Topics/Drugs-and-Alcohol-Misuse/Publications/2017-11-21/2017-11-21-ARHS-Report.pdf"/>
    <hyperlink ref="Q2" location="'READ ME'!A1" display="Index"/>
    <hyperlink ref="Z2" location="'READ ME'!A1" display="Index"/>
  </hyperlinks>
  <pageMargins left="0.70866141732283472" right="0.70866141732283472" top="0.74803149606299213" bottom="0.74803149606299213" header="0.31496062992125984" footer="0.31496062992125984"/>
  <pageSetup paperSize="9" scale="72" fitToWidth="0" fitToHeight="0" orientation="portrait" r:id="rId4"/>
  <headerFooter>
    <oddFooter xml:space="preserve">&amp;R&amp;"Arial,Regular"&amp;10Prepared by Highland Alcohol and Drugs Partnership, December 2017 </oddFooter>
  </headerFooter>
  <rowBreaks count="1" manualBreakCount="1">
    <brk id="67" max="16383" man="1"/>
  </rowBreaks>
  <colBreaks count="2" manualBreakCount="2">
    <brk id="9" max="1048575" man="1"/>
    <brk id="18" max="1048575" man="1"/>
  </colBreaks>
  <drawing r:id="rId5"/>
</worksheet>
</file>

<file path=xl/worksheets/sheet5.xml><?xml version="1.0" encoding="utf-8"?>
<worksheet xmlns="http://schemas.openxmlformats.org/spreadsheetml/2006/main" xmlns:r="http://schemas.openxmlformats.org/officeDocument/2006/relationships">
  <dimension ref="A1:Z66"/>
  <sheetViews>
    <sheetView zoomScaleNormal="100" workbookViewId="0">
      <selection activeCell="H2" sqref="H2"/>
    </sheetView>
  </sheetViews>
  <sheetFormatPr defaultRowHeight="14.25"/>
  <cols>
    <col min="1" max="1" width="4.28515625" style="1" customWidth="1"/>
    <col min="2" max="2" width="30.42578125" style="1" customWidth="1"/>
    <col min="3" max="6" width="15.7109375" style="1" customWidth="1"/>
    <col min="7" max="8" width="9.140625" style="1"/>
    <col min="9" max="10" width="4.28515625" style="1" customWidth="1"/>
    <col min="11" max="11" width="30.42578125" style="1" customWidth="1"/>
    <col min="12" max="15" width="15.7109375" style="1" customWidth="1"/>
    <col min="16" max="17" width="9.140625" style="1"/>
    <col min="18" max="19" width="4.28515625" style="1" customWidth="1"/>
    <col min="20" max="20" width="30.42578125" style="1" customWidth="1"/>
    <col min="21" max="24" width="15.7109375" style="1" customWidth="1"/>
    <col min="25" max="26" width="9.140625" style="1"/>
    <col min="27" max="27" width="4.28515625" style="1" customWidth="1"/>
    <col min="28" max="16384" width="9.140625" style="1"/>
  </cols>
  <sheetData>
    <row r="1" spans="2:26">
      <c r="H1" s="3"/>
      <c r="Q1" s="3"/>
      <c r="Z1" s="3"/>
    </row>
    <row r="2" spans="2:26" ht="15">
      <c r="B2" s="2" t="s">
        <v>103</v>
      </c>
      <c r="H2" s="6" t="s">
        <v>88</v>
      </c>
      <c r="K2" s="2" t="s">
        <v>103</v>
      </c>
      <c r="Q2" s="6" t="s">
        <v>88</v>
      </c>
      <c r="T2" s="2" t="s">
        <v>103</v>
      </c>
      <c r="Z2" s="6" t="s">
        <v>88</v>
      </c>
    </row>
    <row r="3" spans="2:26" ht="15">
      <c r="B3" s="2" t="s">
        <v>116</v>
      </c>
      <c r="H3" s="3"/>
      <c r="K3" s="2" t="s">
        <v>116</v>
      </c>
      <c r="Q3" s="3"/>
      <c r="T3" s="2" t="s">
        <v>116</v>
      </c>
      <c r="Z3" s="3"/>
    </row>
    <row r="4" spans="2:26" s="7" customFormat="1" ht="12.75">
      <c r="B4" s="7" t="s">
        <v>104</v>
      </c>
      <c r="K4" s="7" t="s">
        <v>104</v>
      </c>
      <c r="T4" s="7" t="s">
        <v>104</v>
      </c>
    </row>
    <row r="6" spans="2:26">
      <c r="B6" s="23" t="s">
        <v>112</v>
      </c>
      <c r="K6" s="23" t="s">
        <v>113</v>
      </c>
      <c r="T6" s="23" t="s">
        <v>114</v>
      </c>
    </row>
    <row r="7" spans="2:26">
      <c r="E7" s="99"/>
      <c r="F7" s="99"/>
      <c r="N7" s="99"/>
      <c r="O7" s="99"/>
      <c r="W7" s="99"/>
      <c r="X7" s="99"/>
    </row>
    <row r="8" spans="2:26" s="7" customFormat="1" ht="16.5" thickBot="1">
      <c r="B8" s="9" t="s">
        <v>81</v>
      </c>
      <c r="C8" s="10" t="s">
        <v>79</v>
      </c>
      <c r="D8" s="10" t="s">
        <v>8</v>
      </c>
      <c r="E8" s="10" t="s">
        <v>91</v>
      </c>
      <c r="F8" s="10" t="s">
        <v>92</v>
      </c>
      <c r="G8" s="11" t="s">
        <v>9</v>
      </c>
      <c r="H8" s="11" t="s">
        <v>10</v>
      </c>
      <c r="K8" s="9" t="s">
        <v>81</v>
      </c>
      <c r="L8" s="10" t="s">
        <v>79</v>
      </c>
      <c r="M8" s="10" t="s">
        <v>8</v>
      </c>
      <c r="N8" s="10" t="s">
        <v>91</v>
      </c>
      <c r="O8" s="10" t="s">
        <v>92</v>
      </c>
      <c r="P8" s="11" t="s">
        <v>9</v>
      </c>
      <c r="Q8" s="11" t="s">
        <v>10</v>
      </c>
      <c r="T8" s="9" t="s">
        <v>81</v>
      </c>
      <c r="U8" s="10" t="s">
        <v>79</v>
      </c>
      <c r="V8" s="10" t="s">
        <v>8</v>
      </c>
      <c r="W8" s="10" t="s">
        <v>91</v>
      </c>
      <c r="X8" s="10" t="s">
        <v>92</v>
      </c>
      <c r="Y8" s="11" t="s">
        <v>9</v>
      </c>
      <c r="Z8" s="11" t="s">
        <v>10</v>
      </c>
    </row>
    <row r="9" spans="2:26" s="7" customFormat="1" ht="12.75">
      <c r="G9" s="12"/>
      <c r="H9" s="12"/>
      <c r="P9" s="12"/>
      <c r="Q9" s="12"/>
      <c r="Y9" s="12"/>
      <c r="Z9" s="12"/>
    </row>
    <row r="10" spans="2:26" s="7" customFormat="1" ht="18" customHeight="1">
      <c r="B10" s="13" t="s">
        <v>2</v>
      </c>
      <c r="C10" s="25">
        <v>53</v>
      </c>
      <c r="D10" s="14">
        <v>344.09484212068401</v>
      </c>
      <c r="E10" s="14">
        <v>225.57413066026118</v>
      </c>
      <c r="F10" s="14">
        <v>462.61555358110684</v>
      </c>
      <c r="G10" s="15">
        <f>D10-E10</f>
        <v>118.52071146042283</v>
      </c>
      <c r="H10" s="15">
        <f>F10-D10</f>
        <v>118.52071146042283</v>
      </c>
      <c r="K10" s="13" t="s">
        <v>2</v>
      </c>
      <c r="L10" s="25">
        <v>57</v>
      </c>
      <c r="M10" s="14">
        <v>382.40123905774931</v>
      </c>
      <c r="N10" s="14">
        <v>327.26591884473407</v>
      </c>
      <c r="O10" s="14">
        <v>437.53655927076454</v>
      </c>
      <c r="P10" s="15">
        <f>M10-N10</f>
        <v>55.135320213015234</v>
      </c>
      <c r="Q10" s="15">
        <f>O10-M10</f>
        <v>55.135320213015234</v>
      </c>
      <c r="T10" s="13" t="s">
        <v>2</v>
      </c>
      <c r="U10" s="25">
        <v>64</v>
      </c>
      <c r="V10" s="14">
        <v>715.55637531950231</v>
      </c>
      <c r="W10" s="14">
        <v>650.19762957710657</v>
      </c>
      <c r="X10" s="14">
        <v>780.91512106189805</v>
      </c>
      <c r="Y10" s="15">
        <f>V10-W10</f>
        <v>65.35874574239574</v>
      </c>
      <c r="Z10" s="15">
        <f>X10-V10</f>
        <v>65.35874574239574</v>
      </c>
    </row>
    <row r="11" spans="2:26" s="7" customFormat="1" ht="18" customHeight="1">
      <c r="B11" s="13" t="s">
        <v>4</v>
      </c>
      <c r="C11" s="25">
        <v>108</v>
      </c>
      <c r="D11" s="14">
        <v>347.82291430533519</v>
      </c>
      <c r="E11" s="14">
        <v>248.1001991784525</v>
      </c>
      <c r="F11" s="14">
        <v>447.54562943221788</v>
      </c>
      <c r="G11" s="15">
        <f t="shared" ref="G11:G19" si="0">D11-E11</f>
        <v>99.72271512688269</v>
      </c>
      <c r="H11" s="15">
        <f t="shared" ref="H11:H19" si="1">F11-D11</f>
        <v>99.72271512688269</v>
      </c>
      <c r="K11" s="13" t="s">
        <v>4</v>
      </c>
      <c r="L11" s="25">
        <v>374</v>
      </c>
      <c r="M11" s="14">
        <v>1325.2702964555301</v>
      </c>
      <c r="N11" s="14">
        <v>1253.7679085709688</v>
      </c>
      <c r="O11" s="14">
        <v>1396.7726843400915</v>
      </c>
      <c r="P11" s="15">
        <f t="shared" ref="P11:P19" si="2">M11-N11</f>
        <v>71.502387884561358</v>
      </c>
      <c r="Q11" s="15">
        <f t="shared" ref="Q11:Q19" si="3">O11-M11</f>
        <v>71.502387884561358</v>
      </c>
      <c r="T11" s="13" t="s">
        <v>4</v>
      </c>
      <c r="U11" s="25">
        <v>158</v>
      </c>
      <c r="V11" s="14">
        <v>890.57371994749815</v>
      </c>
      <c r="W11" s="14">
        <v>829.21980526906941</v>
      </c>
      <c r="X11" s="14">
        <v>951.92763462592688</v>
      </c>
      <c r="Y11" s="15">
        <f t="shared" ref="Y11:Y19" si="4">V11-W11</f>
        <v>61.353914678428737</v>
      </c>
      <c r="Z11" s="15">
        <f t="shared" ref="Z11:Z19" si="5">X11-V11</f>
        <v>61.353914678428737</v>
      </c>
    </row>
    <row r="12" spans="2:26" s="7" customFormat="1" ht="18" customHeight="1">
      <c r="B12" s="13" t="s">
        <v>0</v>
      </c>
      <c r="C12" s="25">
        <v>89</v>
      </c>
      <c r="D12" s="14">
        <v>342.40506217157213</v>
      </c>
      <c r="E12" s="14">
        <v>233.45989110667415</v>
      </c>
      <c r="F12" s="14">
        <v>451.3502332364701</v>
      </c>
      <c r="G12" s="15">
        <f t="shared" si="0"/>
        <v>108.94517106489798</v>
      </c>
      <c r="H12" s="15">
        <f t="shared" si="1"/>
        <v>108.94517106489798</v>
      </c>
      <c r="K12" s="13" t="s">
        <v>0</v>
      </c>
      <c r="L12" s="25">
        <v>185</v>
      </c>
      <c r="M12" s="14">
        <v>840.91834695604723</v>
      </c>
      <c r="N12" s="14">
        <v>784.95137159782257</v>
      </c>
      <c r="O12" s="14">
        <v>896.88532231427189</v>
      </c>
      <c r="P12" s="15">
        <f t="shared" si="2"/>
        <v>55.966975358224659</v>
      </c>
      <c r="Q12" s="15">
        <f t="shared" si="3"/>
        <v>55.966975358224659</v>
      </c>
      <c r="T12" s="13" t="s">
        <v>0</v>
      </c>
      <c r="U12" s="25">
        <v>113</v>
      </c>
      <c r="V12" s="14">
        <v>845.75487357188888</v>
      </c>
      <c r="W12" s="14">
        <v>784.5148690219462</v>
      </c>
      <c r="X12" s="14">
        <v>906.99487812183156</v>
      </c>
      <c r="Y12" s="15">
        <f t="shared" si="4"/>
        <v>61.240004549942682</v>
      </c>
      <c r="Z12" s="15">
        <f t="shared" si="5"/>
        <v>61.240004549942682</v>
      </c>
    </row>
    <row r="13" spans="2:26" s="7" customFormat="1" ht="18" customHeight="1">
      <c r="B13" s="13" t="s">
        <v>3</v>
      </c>
      <c r="C13" s="25">
        <v>446</v>
      </c>
      <c r="D13" s="14">
        <v>398.41076484899475</v>
      </c>
      <c r="E13" s="14">
        <v>339.02576316788748</v>
      </c>
      <c r="F13" s="14">
        <v>457.79576653010201</v>
      </c>
      <c r="G13" s="15">
        <f t="shared" si="0"/>
        <v>59.385001681107269</v>
      </c>
      <c r="H13" s="15">
        <f t="shared" si="1"/>
        <v>59.385001681107269</v>
      </c>
      <c r="K13" s="13" t="s">
        <v>3</v>
      </c>
      <c r="L13" s="25">
        <v>904</v>
      </c>
      <c r="M13" s="14">
        <v>1088.6122255879357</v>
      </c>
      <c r="N13" s="14">
        <v>1052.5052261010669</v>
      </c>
      <c r="O13" s="14">
        <v>1124.7192250748044</v>
      </c>
      <c r="P13" s="15">
        <f t="shared" si="2"/>
        <v>36.106999486868744</v>
      </c>
      <c r="Q13" s="15">
        <f t="shared" si="3"/>
        <v>36.106999486868744</v>
      </c>
      <c r="T13" s="13" t="s">
        <v>3</v>
      </c>
      <c r="U13" s="25">
        <v>383</v>
      </c>
      <c r="V13" s="14">
        <v>929.45148856691492</v>
      </c>
      <c r="W13" s="14">
        <v>894.70133088162572</v>
      </c>
      <c r="X13" s="14">
        <v>964.20164625220411</v>
      </c>
      <c r="Y13" s="15">
        <f t="shared" si="4"/>
        <v>34.750157685289196</v>
      </c>
      <c r="Z13" s="15">
        <f t="shared" si="5"/>
        <v>34.750157685289196</v>
      </c>
    </row>
    <row r="14" spans="2:26" s="7" customFormat="1" ht="18" customHeight="1">
      <c r="B14" s="13" t="s">
        <v>6</v>
      </c>
      <c r="C14" s="25">
        <v>76</v>
      </c>
      <c r="D14" s="14">
        <v>330.07162058319818</v>
      </c>
      <c r="E14" s="14">
        <v>217.50323681375303</v>
      </c>
      <c r="F14" s="14">
        <v>442.64000435264336</v>
      </c>
      <c r="G14" s="15">
        <f t="shared" si="0"/>
        <v>112.56838376944515</v>
      </c>
      <c r="H14" s="15">
        <f t="shared" si="1"/>
        <v>112.56838376944518</v>
      </c>
      <c r="K14" s="13" t="s">
        <v>6</v>
      </c>
      <c r="L14" s="25">
        <v>230</v>
      </c>
      <c r="M14" s="14">
        <v>1054.2334154362775</v>
      </c>
      <c r="N14" s="14">
        <v>989.63297124805797</v>
      </c>
      <c r="O14" s="14">
        <v>1118.8338596244971</v>
      </c>
      <c r="P14" s="15">
        <f t="shared" si="2"/>
        <v>64.600444188219512</v>
      </c>
      <c r="Q14" s="15">
        <f t="shared" si="3"/>
        <v>64.600444188219626</v>
      </c>
      <c r="T14" s="13" t="s">
        <v>6</v>
      </c>
      <c r="U14" s="25">
        <v>84</v>
      </c>
      <c r="V14" s="14">
        <v>689.6484942902099</v>
      </c>
      <c r="W14" s="14">
        <v>624.75462244205244</v>
      </c>
      <c r="X14" s="14">
        <v>754.54236613836736</v>
      </c>
      <c r="Y14" s="15">
        <f t="shared" si="4"/>
        <v>64.89387184815746</v>
      </c>
      <c r="Z14" s="15">
        <f t="shared" si="5"/>
        <v>64.89387184815746</v>
      </c>
    </row>
    <row r="15" spans="2:26" s="7" customFormat="1" ht="18" customHeight="1">
      <c r="B15" s="13" t="s">
        <v>1</v>
      </c>
      <c r="C15" s="25">
        <v>114</v>
      </c>
      <c r="D15" s="14">
        <v>387.00874191334543</v>
      </c>
      <c r="E15" s="14">
        <v>295.05026357104629</v>
      </c>
      <c r="F15" s="14">
        <v>478.96722025564458</v>
      </c>
      <c r="G15" s="15">
        <f t="shared" si="0"/>
        <v>91.958478342299145</v>
      </c>
      <c r="H15" s="15">
        <f t="shared" si="1"/>
        <v>91.958478342299145</v>
      </c>
      <c r="K15" s="13" t="s">
        <v>1</v>
      </c>
      <c r="L15" s="25">
        <v>249</v>
      </c>
      <c r="M15" s="14">
        <v>856.01483605052454</v>
      </c>
      <c r="N15" s="14">
        <v>792.64529210427611</v>
      </c>
      <c r="O15" s="14">
        <v>919.38437999677296</v>
      </c>
      <c r="P15" s="15">
        <f t="shared" si="2"/>
        <v>63.369543946248427</v>
      </c>
      <c r="Q15" s="15">
        <f t="shared" si="3"/>
        <v>63.369543946248427</v>
      </c>
      <c r="T15" s="13" t="s">
        <v>1</v>
      </c>
      <c r="U15" s="25">
        <v>128</v>
      </c>
      <c r="V15" s="14">
        <v>762.3880829323009</v>
      </c>
      <c r="W15" s="14">
        <v>706.54889230648098</v>
      </c>
      <c r="X15" s="14">
        <v>818.22727355812083</v>
      </c>
      <c r="Y15" s="15">
        <f t="shared" si="4"/>
        <v>55.839190625819924</v>
      </c>
      <c r="Z15" s="15">
        <f t="shared" si="5"/>
        <v>55.839190625819924</v>
      </c>
    </row>
    <row r="16" spans="2:26" s="7" customFormat="1" ht="18" customHeight="1">
      <c r="B16" s="13" t="s">
        <v>15</v>
      </c>
      <c r="C16" s="25">
        <v>33</v>
      </c>
      <c r="D16" s="14">
        <v>233.53886055751263</v>
      </c>
      <c r="E16" s="14">
        <v>117.33571080395788</v>
      </c>
      <c r="F16" s="14">
        <v>349.74201031106736</v>
      </c>
      <c r="G16" s="15">
        <f t="shared" si="0"/>
        <v>116.20314975355475</v>
      </c>
      <c r="H16" s="15">
        <f t="shared" si="1"/>
        <v>116.20314975355473</v>
      </c>
      <c r="K16" s="13" t="s">
        <v>15</v>
      </c>
      <c r="L16" s="25">
        <v>86</v>
      </c>
      <c r="M16" s="14">
        <v>598.69815208279465</v>
      </c>
      <c r="N16" s="14">
        <v>531.97439618370367</v>
      </c>
      <c r="O16" s="14">
        <v>665.42190798188562</v>
      </c>
      <c r="P16" s="15">
        <f t="shared" si="2"/>
        <v>66.723755899090975</v>
      </c>
      <c r="Q16" s="15">
        <f t="shared" si="3"/>
        <v>66.723755899090975</v>
      </c>
      <c r="T16" s="13" t="s">
        <v>15</v>
      </c>
      <c r="U16" s="25">
        <v>65</v>
      </c>
      <c r="V16" s="14">
        <v>736.35316822694381</v>
      </c>
      <c r="W16" s="14">
        <v>669.35460179838401</v>
      </c>
      <c r="X16" s="14">
        <v>803.35173465550361</v>
      </c>
      <c r="Y16" s="15">
        <f t="shared" si="4"/>
        <v>66.998566428559798</v>
      </c>
      <c r="Z16" s="15">
        <f t="shared" si="5"/>
        <v>66.998566428559798</v>
      </c>
    </row>
    <row r="17" spans="2:26" s="7" customFormat="1" ht="18" customHeight="1">
      <c r="B17" s="13" t="s">
        <v>16</v>
      </c>
      <c r="C17" s="25">
        <v>49</v>
      </c>
      <c r="D17" s="14">
        <v>237.423700824452</v>
      </c>
      <c r="E17" s="14">
        <v>130.5168227186029</v>
      </c>
      <c r="F17" s="14">
        <v>344.3305789303011</v>
      </c>
      <c r="G17" s="15">
        <f t="shared" si="0"/>
        <v>106.9068781058491</v>
      </c>
      <c r="H17" s="15">
        <f t="shared" si="1"/>
        <v>106.9068781058491</v>
      </c>
      <c r="K17" s="13" t="s">
        <v>16</v>
      </c>
      <c r="L17" s="25">
        <v>237</v>
      </c>
      <c r="M17" s="14">
        <v>1008.1892399672247</v>
      </c>
      <c r="N17" s="14">
        <v>949.20458241469942</v>
      </c>
      <c r="O17" s="14">
        <v>1067.17389751975</v>
      </c>
      <c r="P17" s="15">
        <f t="shared" si="2"/>
        <v>58.984657552525277</v>
      </c>
      <c r="Q17" s="15">
        <f t="shared" si="3"/>
        <v>58.984657552525277</v>
      </c>
      <c r="T17" s="13" t="s">
        <v>16</v>
      </c>
      <c r="U17" s="25">
        <v>96</v>
      </c>
      <c r="V17" s="14">
        <v>700.20171295762191</v>
      </c>
      <c r="W17" s="14">
        <v>639.1519987631076</v>
      </c>
      <c r="X17" s="14">
        <v>761.25142715213622</v>
      </c>
      <c r="Y17" s="15">
        <f t="shared" si="4"/>
        <v>61.049714194514308</v>
      </c>
      <c r="Z17" s="15">
        <f t="shared" si="5"/>
        <v>61.049714194514308</v>
      </c>
    </row>
    <row r="18" spans="2:26" s="7" customFormat="1" ht="18" customHeight="1" thickBot="1">
      <c r="B18" s="16" t="s">
        <v>5</v>
      </c>
      <c r="C18" s="26">
        <v>37</v>
      </c>
      <c r="D18" s="18">
        <v>299.70207285648689</v>
      </c>
      <c r="E18" s="18">
        <v>177.41294393391144</v>
      </c>
      <c r="F18" s="18">
        <v>421.99120177906235</v>
      </c>
      <c r="G18" s="15">
        <f t="shared" si="0"/>
        <v>122.28912892257546</v>
      </c>
      <c r="H18" s="15">
        <f t="shared" si="1"/>
        <v>122.28912892257546</v>
      </c>
      <c r="K18" s="16" t="s">
        <v>5</v>
      </c>
      <c r="L18" s="26">
        <v>105</v>
      </c>
      <c r="M18" s="18">
        <v>686.48679086372397</v>
      </c>
      <c r="N18" s="18">
        <v>602.72239454218561</v>
      </c>
      <c r="O18" s="18">
        <v>770.25118718526232</v>
      </c>
      <c r="P18" s="15">
        <f t="shared" si="2"/>
        <v>83.764396321538356</v>
      </c>
      <c r="Q18" s="15">
        <f t="shared" si="3"/>
        <v>83.764396321538356</v>
      </c>
      <c r="T18" s="16" t="s">
        <v>5</v>
      </c>
      <c r="U18" s="26">
        <v>112</v>
      </c>
      <c r="V18" s="18">
        <v>1023.367216994627</v>
      </c>
      <c r="W18" s="18">
        <v>949.25395039586954</v>
      </c>
      <c r="X18" s="18">
        <v>1097.4804835933846</v>
      </c>
      <c r="Y18" s="15">
        <f t="shared" si="4"/>
        <v>74.113266598757491</v>
      </c>
      <c r="Z18" s="15">
        <f t="shared" si="5"/>
        <v>74.113266598757605</v>
      </c>
    </row>
    <row r="19" spans="2:26" s="7" customFormat="1" ht="18" customHeight="1" thickTop="1">
      <c r="B19" s="7" t="s">
        <v>7</v>
      </c>
      <c r="C19" s="25">
        <v>1005</v>
      </c>
      <c r="D19" s="14">
        <v>354.14104636209521</v>
      </c>
      <c r="E19" s="14">
        <v>321.99547947930387</v>
      </c>
      <c r="F19" s="14">
        <v>386.28661324488655</v>
      </c>
      <c r="G19" s="15">
        <f t="shared" si="0"/>
        <v>32.145566882791343</v>
      </c>
      <c r="H19" s="15">
        <f t="shared" si="1"/>
        <v>32.145566882791343</v>
      </c>
      <c r="K19" s="7" t="s">
        <v>7</v>
      </c>
      <c r="L19" s="25">
        <v>2427</v>
      </c>
      <c r="M19" s="14">
        <v>958.04617123723574</v>
      </c>
      <c r="N19" s="14">
        <v>938.10564949614286</v>
      </c>
      <c r="O19" s="14">
        <v>977.98669297832862</v>
      </c>
      <c r="P19" s="15">
        <f t="shared" si="2"/>
        <v>19.94052174109288</v>
      </c>
      <c r="Q19" s="15">
        <f t="shared" si="3"/>
        <v>19.94052174109288</v>
      </c>
      <c r="T19" s="7" t="s">
        <v>7</v>
      </c>
      <c r="U19" s="25">
        <v>1203</v>
      </c>
      <c r="V19" s="14">
        <v>833.72216286182572</v>
      </c>
      <c r="W19" s="14">
        <v>814.80813448654953</v>
      </c>
      <c r="X19" s="14">
        <v>852.63619123710191</v>
      </c>
      <c r="Y19" s="15">
        <f t="shared" si="4"/>
        <v>18.914028375276189</v>
      </c>
      <c r="Z19" s="15">
        <f t="shared" si="5"/>
        <v>18.914028375276189</v>
      </c>
    </row>
    <row r="20" spans="2:26" s="7" customFormat="1" ht="18" customHeight="1" thickBot="1">
      <c r="B20" s="9" t="s">
        <v>17</v>
      </c>
      <c r="C20" s="27" t="s">
        <v>87</v>
      </c>
      <c r="D20" s="24" t="s">
        <v>87</v>
      </c>
      <c r="E20" s="10" t="s">
        <v>87</v>
      </c>
      <c r="F20" s="10" t="s">
        <v>87</v>
      </c>
      <c r="G20" s="14"/>
      <c r="H20" s="14"/>
      <c r="K20" s="9" t="s">
        <v>17</v>
      </c>
      <c r="L20" s="27" t="s">
        <v>87</v>
      </c>
      <c r="M20" s="24" t="s">
        <v>87</v>
      </c>
      <c r="N20" s="10" t="s">
        <v>87</v>
      </c>
      <c r="O20" s="10" t="s">
        <v>87</v>
      </c>
      <c r="P20" s="14"/>
      <c r="Q20" s="14"/>
      <c r="T20" s="9" t="s">
        <v>17</v>
      </c>
      <c r="U20" s="27" t="s">
        <v>87</v>
      </c>
      <c r="V20" s="24" t="s">
        <v>87</v>
      </c>
      <c r="W20" s="10" t="s">
        <v>87</v>
      </c>
      <c r="X20" s="10" t="s">
        <v>87</v>
      </c>
      <c r="Y20" s="14"/>
      <c r="Z20" s="14"/>
    </row>
    <row r="23" spans="2:26">
      <c r="B23" s="1" t="s">
        <v>14</v>
      </c>
      <c r="K23" s="1" t="s">
        <v>14</v>
      </c>
      <c r="T23" s="1" t="s">
        <v>14</v>
      </c>
    </row>
    <row r="28" spans="2:26">
      <c r="B28" s="4"/>
      <c r="K28" s="4"/>
      <c r="T28" s="4"/>
    </row>
    <row r="29" spans="2:26">
      <c r="B29" s="4"/>
      <c r="K29" s="4"/>
      <c r="T29" s="4"/>
    </row>
    <row r="30" spans="2:26">
      <c r="B30" s="4"/>
      <c r="K30" s="4"/>
      <c r="T30" s="4"/>
    </row>
    <row r="31" spans="2:26">
      <c r="B31" s="4"/>
      <c r="K31" s="4"/>
      <c r="T31" s="4"/>
    </row>
    <row r="32" spans="2:26">
      <c r="B32" s="4"/>
      <c r="K32" s="4"/>
      <c r="T32" s="4"/>
    </row>
    <row r="33" spans="2:20">
      <c r="B33" s="4"/>
      <c r="K33" s="4"/>
      <c r="T33" s="4"/>
    </row>
    <row r="34" spans="2:20">
      <c r="B34" s="4"/>
      <c r="K34" s="4"/>
      <c r="T34" s="4"/>
    </row>
    <row r="35" spans="2:20">
      <c r="B35" s="4"/>
      <c r="K35" s="4"/>
      <c r="T35" s="4"/>
    </row>
    <row r="36" spans="2:20">
      <c r="B36" s="4"/>
      <c r="K36" s="4"/>
      <c r="T36" s="4"/>
    </row>
    <row r="51" spans="1:20">
      <c r="A51" s="22" t="s">
        <v>19</v>
      </c>
      <c r="B51" s="7"/>
      <c r="J51" s="22" t="s">
        <v>19</v>
      </c>
      <c r="K51" s="22"/>
      <c r="S51" s="22" t="s">
        <v>19</v>
      </c>
      <c r="T51" s="22"/>
    </row>
    <row r="52" spans="1:20">
      <c r="A52" s="22" t="s">
        <v>108</v>
      </c>
      <c r="B52" s="7"/>
      <c r="J52" s="22" t="s">
        <v>108</v>
      </c>
      <c r="K52" s="22"/>
      <c r="S52" s="22" t="s">
        <v>108</v>
      </c>
      <c r="T52" s="22"/>
    </row>
    <row r="53" spans="1:20">
      <c r="A53" s="22" t="s">
        <v>109</v>
      </c>
      <c r="B53" s="7"/>
      <c r="J53" s="22" t="s">
        <v>109</v>
      </c>
      <c r="K53" s="22"/>
      <c r="S53" s="22" t="s">
        <v>109</v>
      </c>
      <c r="T53" s="22"/>
    </row>
    <row r="54" spans="1:20" ht="15">
      <c r="A54" s="21" t="s">
        <v>105</v>
      </c>
      <c r="B54" s="20"/>
      <c r="J54" s="21" t="s">
        <v>105</v>
      </c>
      <c r="K54" s="28"/>
      <c r="S54" s="21" t="s">
        <v>105</v>
      </c>
      <c r="T54" s="28"/>
    </row>
    <row r="55" spans="1:20">
      <c r="A55" s="22" t="s">
        <v>106</v>
      </c>
      <c r="B55" s="7"/>
      <c r="J55" s="22" t="s">
        <v>106</v>
      </c>
      <c r="K55" s="22"/>
      <c r="S55" s="22" t="s">
        <v>106</v>
      </c>
      <c r="T55" s="22"/>
    </row>
    <row r="56" spans="1:20">
      <c r="A56" s="22" t="s">
        <v>107</v>
      </c>
      <c r="J56" s="22" t="s">
        <v>107</v>
      </c>
      <c r="K56" s="22"/>
      <c r="S56" s="22" t="s">
        <v>107</v>
      </c>
      <c r="T56" s="22"/>
    </row>
    <row r="57" spans="1:20">
      <c r="A57" s="22" t="s">
        <v>143</v>
      </c>
      <c r="B57" s="7"/>
      <c r="J57" s="22" t="s">
        <v>143</v>
      </c>
      <c r="K57" s="22"/>
      <c r="S57" s="22" t="s">
        <v>143</v>
      </c>
      <c r="T57" s="22"/>
    </row>
    <row r="58" spans="1:20">
      <c r="A58" s="22" t="s">
        <v>110</v>
      </c>
      <c r="B58" s="7"/>
      <c r="J58" s="22" t="s">
        <v>110</v>
      </c>
      <c r="K58" s="22"/>
      <c r="S58" s="22" t="s">
        <v>110</v>
      </c>
      <c r="T58" s="22"/>
    </row>
    <row r="59" spans="1:20">
      <c r="A59" s="22"/>
      <c r="B59" s="7"/>
      <c r="J59" s="22"/>
      <c r="K59" s="22"/>
      <c r="S59" s="22"/>
      <c r="T59" s="22"/>
    </row>
    <row r="60" spans="1:20">
      <c r="A60" s="22" t="s">
        <v>90</v>
      </c>
      <c r="B60" s="7"/>
      <c r="J60" s="22" t="s">
        <v>90</v>
      </c>
      <c r="K60" s="22"/>
      <c r="S60" s="22" t="s">
        <v>90</v>
      </c>
      <c r="T60" s="22"/>
    </row>
    <row r="61" spans="1:20">
      <c r="A61" s="22" t="s">
        <v>94</v>
      </c>
      <c r="B61" s="7"/>
      <c r="J61" s="22" t="s">
        <v>94</v>
      </c>
      <c r="K61" s="22"/>
      <c r="S61" s="22" t="s">
        <v>94</v>
      </c>
      <c r="T61" s="22"/>
    </row>
    <row r="62" spans="1:20">
      <c r="A62" s="22" t="s">
        <v>102</v>
      </c>
      <c r="B62" s="7"/>
      <c r="J62" s="22" t="s">
        <v>102</v>
      </c>
      <c r="K62" s="22"/>
      <c r="S62" s="22" t="s">
        <v>102</v>
      </c>
      <c r="T62" s="22"/>
    </row>
    <row r="63" spans="1:20">
      <c r="A63" s="7"/>
      <c r="B63" s="7"/>
      <c r="J63" s="7"/>
      <c r="K63" s="7"/>
      <c r="S63" s="7"/>
      <c r="T63" s="7"/>
    </row>
    <row r="64" spans="1:20">
      <c r="A64" s="7"/>
      <c r="J64" s="7"/>
      <c r="S64" s="7"/>
    </row>
    <row r="65" spans="1:20">
      <c r="A65" s="7"/>
      <c r="B65" s="7"/>
      <c r="J65" s="7"/>
      <c r="K65" s="7"/>
      <c r="S65" s="7"/>
      <c r="T65" s="7"/>
    </row>
    <row r="66" spans="1:20">
      <c r="A66" s="7"/>
      <c r="J66" s="7"/>
      <c r="S66" s="7"/>
    </row>
  </sheetData>
  <mergeCells count="3">
    <mergeCell ref="E7:F7"/>
    <mergeCell ref="N7:O7"/>
    <mergeCell ref="W7:X7"/>
  </mergeCells>
  <hyperlinks>
    <hyperlink ref="A54:B54" r:id="rId1" display="https://www.isdscotland.org/Health-Topics/Drugs-and-Alcohol-Misuse/Publications/2017-11-21/2017-11-21-ARHS-Report.pdf"/>
    <hyperlink ref="J54:K54" r:id="rId2" display="https://www.isdscotland.org/Health-Topics/Drugs-and-Alcohol-Misuse/Publications/2017-11-21/2017-11-21-ARHS-Report.pdf"/>
    <hyperlink ref="S54:T54" r:id="rId3" display="https://www.isdscotland.org/Health-Topics/Drugs-and-Alcohol-Misuse/Publications/2017-11-21/2017-11-21-ARHS-Report.pdf"/>
    <hyperlink ref="H2" location="'READ ME'!A1" display="Index"/>
    <hyperlink ref="Q2" location="'READ ME'!A1" display="Index"/>
    <hyperlink ref="Z2" location="'READ ME'!A1" display="Index"/>
  </hyperlinks>
  <pageMargins left="0.70866141732283472" right="0.70866141732283472" top="0.74803149606299213" bottom="0.74803149606299213" header="0.31496062992125984" footer="0.31496062992125984"/>
  <pageSetup paperSize="9" scale="72" fitToWidth="0" fitToHeight="0" orientation="portrait" r:id="rId4"/>
  <headerFooter>
    <oddFooter xml:space="preserve">&amp;R&amp;"Arial,Regular"&amp;10Prepared by Highland Alcohol and Drugs Partnership, December 2017 </oddFooter>
  </headerFooter>
  <rowBreaks count="1" manualBreakCount="1">
    <brk id="67" max="16383" man="1"/>
  </rowBreaks>
  <colBreaks count="2" manualBreakCount="2">
    <brk id="9" max="1048575" man="1"/>
    <brk id="18" max="1048575" man="1"/>
  </colBreaks>
  <drawing r:id="rId5"/>
</worksheet>
</file>

<file path=xl/worksheets/sheet6.xml><?xml version="1.0" encoding="utf-8"?>
<worksheet xmlns="http://schemas.openxmlformats.org/spreadsheetml/2006/main" xmlns:r="http://schemas.openxmlformats.org/officeDocument/2006/relationships">
  <sheetPr>
    <pageSetUpPr fitToPage="1"/>
  </sheetPr>
  <dimension ref="A1:Z81"/>
  <sheetViews>
    <sheetView zoomScaleNormal="100" workbookViewId="0"/>
  </sheetViews>
  <sheetFormatPr defaultRowHeight="15"/>
  <cols>
    <col min="1" max="1" width="4.42578125" style="30" customWidth="1"/>
    <col min="2" max="2" width="15" style="30" customWidth="1"/>
    <col min="3" max="3" width="39" style="30" bestFit="1" customWidth="1"/>
    <col min="4" max="4" width="27.85546875" style="30" bestFit="1" customWidth="1"/>
    <col min="5" max="7" width="15.7109375" style="30" customWidth="1"/>
    <col min="8" max="8" width="9.140625" style="64" customWidth="1"/>
    <col min="9" max="10" width="4.42578125" style="64" customWidth="1"/>
    <col min="11" max="11" width="9.140625" style="64"/>
    <col min="12" max="12" width="9.140625" style="65"/>
    <col min="13" max="14" width="9.140625" style="64"/>
    <col min="15" max="22" width="9.140625" style="31"/>
    <col min="23" max="16384" width="9.140625" style="30"/>
  </cols>
  <sheetData>
    <row r="1" spans="2:25">
      <c r="H1" s="3"/>
      <c r="I1" s="46"/>
      <c r="J1" s="46"/>
      <c r="K1" s="46"/>
      <c r="L1" s="47"/>
      <c r="M1" s="46"/>
      <c r="N1" s="46"/>
      <c r="O1" s="46"/>
      <c r="P1" s="46"/>
      <c r="Q1" s="46"/>
      <c r="Y1" s="3"/>
    </row>
    <row r="2" spans="2:25">
      <c r="B2" s="2" t="s">
        <v>103</v>
      </c>
      <c r="C2" s="2"/>
      <c r="H2" s="6" t="s">
        <v>88</v>
      </c>
      <c r="I2" s="46"/>
      <c r="J2" s="2"/>
      <c r="K2" s="2" t="s">
        <v>103</v>
      </c>
      <c r="L2" s="47"/>
      <c r="M2" s="46"/>
      <c r="N2" s="46"/>
      <c r="O2" s="46"/>
      <c r="P2" s="46"/>
      <c r="Q2" s="46"/>
      <c r="Y2" s="6" t="s">
        <v>88</v>
      </c>
    </row>
    <row r="3" spans="2:25">
      <c r="B3" s="2" t="s">
        <v>117</v>
      </c>
      <c r="C3" s="2"/>
      <c r="H3" s="3"/>
      <c r="I3" s="46"/>
      <c r="J3" s="2"/>
      <c r="K3" s="2" t="s">
        <v>117</v>
      </c>
      <c r="L3" s="47"/>
      <c r="M3" s="46"/>
      <c r="N3" s="46"/>
      <c r="O3" s="46"/>
      <c r="P3" s="46"/>
      <c r="Q3" s="46"/>
      <c r="Y3" s="3"/>
    </row>
    <row r="4" spans="2:25">
      <c r="B4" s="7" t="s">
        <v>78</v>
      </c>
      <c r="C4" s="7"/>
      <c r="H4" s="46"/>
      <c r="I4" s="46"/>
      <c r="J4" s="7"/>
      <c r="K4" s="7" t="s">
        <v>129</v>
      </c>
      <c r="L4" s="47"/>
      <c r="M4" s="46"/>
      <c r="N4" s="46"/>
      <c r="O4" s="46"/>
      <c r="P4" s="46"/>
      <c r="Q4" s="46"/>
    </row>
    <row r="5" spans="2:25">
      <c r="H5" s="46"/>
      <c r="I5" s="46"/>
      <c r="J5" s="46"/>
      <c r="K5" s="7" t="s">
        <v>136</v>
      </c>
      <c r="L5" s="47"/>
      <c r="M5" s="46"/>
      <c r="N5" s="46"/>
      <c r="O5" s="46"/>
      <c r="P5" s="46"/>
      <c r="Q5" s="46"/>
    </row>
    <row r="8" spans="2:25" ht="16.5" thickBot="1">
      <c r="B8" s="9" t="s">
        <v>81</v>
      </c>
      <c r="C8" s="9" t="s">
        <v>118</v>
      </c>
      <c r="D8" s="10" t="s">
        <v>79</v>
      </c>
      <c r="E8" s="10" t="s">
        <v>8</v>
      </c>
      <c r="F8" s="10" t="s">
        <v>91</v>
      </c>
      <c r="G8" s="10" t="s">
        <v>92</v>
      </c>
      <c r="H8" s="67"/>
      <c r="I8" s="67"/>
      <c r="J8" s="67"/>
      <c r="K8" s="67"/>
    </row>
    <row r="9" spans="2:25">
      <c r="B9" s="7"/>
      <c r="C9" s="7"/>
      <c r="D9" s="7"/>
      <c r="E9" s="7"/>
      <c r="F9" s="7"/>
      <c r="G9" s="7"/>
      <c r="H9" s="66"/>
      <c r="I9" s="66"/>
      <c r="J9" s="66"/>
    </row>
    <row r="10" spans="2:25">
      <c r="B10" s="101" t="s">
        <v>2</v>
      </c>
      <c r="C10" s="32" t="s">
        <v>32</v>
      </c>
      <c r="D10" s="42">
        <v>15</v>
      </c>
      <c r="E10" s="33">
        <v>266.13198703759502</v>
      </c>
      <c r="F10" s="33">
        <v>147.59925042926201</v>
      </c>
      <c r="G10" s="33">
        <v>440.80369076768898</v>
      </c>
      <c r="H10" s="29"/>
      <c r="I10" s="29"/>
      <c r="J10" s="29"/>
      <c r="K10" s="29" t="s">
        <v>21</v>
      </c>
      <c r="L10" s="65" t="s">
        <v>124</v>
      </c>
      <c r="M10" s="64">
        <v>63.1313131313131</v>
      </c>
      <c r="N10" s="64">
        <v>12.3665579605494</v>
      </c>
      <c r="O10" s="31">
        <v>185.232906205387</v>
      </c>
      <c r="P10" s="15">
        <f>M10-N10</f>
        <v>50.764755170763699</v>
      </c>
      <c r="Q10" s="15">
        <f>O10-M10</f>
        <v>122.10159307407389</v>
      </c>
      <c r="R10" s="48">
        <f>$E$66</f>
        <v>556.89761942200505</v>
      </c>
      <c r="S10" s="48">
        <f>$E$67</f>
        <v>680.752088872542</v>
      </c>
    </row>
    <row r="11" spans="2:25">
      <c r="B11" s="101"/>
      <c r="C11" s="32" t="s">
        <v>48</v>
      </c>
      <c r="D11" s="42">
        <v>25</v>
      </c>
      <c r="E11" s="33">
        <v>473.91360886292699</v>
      </c>
      <c r="F11" s="33">
        <v>303.29975978367901</v>
      </c>
      <c r="G11" s="33">
        <v>704.08301264137799</v>
      </c>
      <c r="H11" s="29"/>
      <c r="I11" s="29"/>
      <c r="J11" s="29"/>
      <c r="K11" s="29" t="s">
        <v>23</v>
      </c>
      <c r="L11" s="65" t="s">
        <v>124</v>
      </c>
      <c r="M11" s="64">
        <v>114.72734254992299</v>
      </c>
      <c r="N11" s="64">
        <v>22.575393694942001</v>
      </c>
      <c r="O11" s="31">
        <v>336.37521068647499</v>
      </c>
      <c r="P11" s="15">
        <f t="shared" ref="P11:P65" si="0">M11-N11</f>
        <v>92.151948854980986</v>
      </c>
      <c r="Q11" s="15">
        <f t="shared" ref="Q11:Q65" si="1">O11-M11</f>
        <v>221.64786813655201</v>
      </c>
      <c r="R11" s="48">
        <f t="shared" ref="R11:R65" si="2">$E$66</f>
        <v>556.89761942200505</v>
      </c>
      <c r="S11" s="48">
        <f t="shared" ref="S11:T66" si="3">$E$67</f>
        <v>680.752088872542</v>
      </c>
    </row>
    <row r="12" spans="2:25">
      <c r="B12" s="102"/>
      <c r="C12" s="34" t="s">
        <v>49</v>
      </c>
      <c r="D12" s="42">
        <v>17</v>
      </c>
      <c r="E12" s="35">
        <v>486.610225800769</v>
      </c>
      <c r="F12" s="35">
        <v>267.44596507367697</v>
      </c>
      <c r="G12" s="35">
        <v>801.97621971714796</v>
      </c>
      <c r="H12" s="29"/>
      <c r="I12" s="29"/>
      <c r="J12" s="29"/>
      <c r="K12" s="29" t="s">
        <v>24</v>
      </c>
      <c r="L12" s="65">
        <v>5</v>
      </c>
      <c r="M12" s="64">
        <v>164.968652037618</v>
      </c>
      <c r="N12" s="64">
        <v>50.0215858252187</v>
      </c>
      <c r="O12" s="31">
        <v>391.162747901876</v>
      </c>
      <c r="P12" s="15">
        <f t="shared" si="0"/>
        <v>114.94706621239931</v>
      </c>
      <c r="Q12" s="15">
        <f t="shared" si="1"/>
        <v>226.194095864258</v>
      </c>
      <c r="R12" s="48">
        <f t="shared" si="2"/>
        <v>556.89761942200505</v>
      </c>
      <c r="S12" s="48">
        <f t="shared" si="3"/>
        <v>680.752088872542</v>
      </c>
    </row>
    <row r="13" spans="2:25">
      <c r="B13" s="103" t="s">
        <v>4</v>
      </c>
      <c r="C13" s="36" t="s">
        <v>46</v>
      </c>
      <c r="D13" s="41">
        <v>17</v>
      </c>
      <c r="E13" s="37">
        <v>411.04922004305098</v>
      </c>
      <c r="F13" s="37">
        <v>235.66464384986</v>
      </c>
      <c r="G13" s="37">
        <v>663.418520609089</v>
      </c>
      <c r="H13" s="29"/>
      <c r="I13" s="29"/>
      <c r="J13" s="29"/>
      <c r="K13" s="29" t="s">
        <v>25</v>
      </c>
      <c r="L13" s="65">
        <v>14</v>
      </c>
      <c r="M13" s="64">
        <v>180.67438212560799</v>
      </c>
      <c r="N13" s="64">
        <v>96.421115901932893</v>
      </c>
      <c r="O13" s="31">
        <v>306.55489222979202</v>
      </c>
      <c r="P13" s="15">
        <f t="shared" si="0"/>
        <v>84.253266223675098</v>
      </c>
      <c r="Q13" s="15">
        <f t="shared" si="1"/>
        <v>125.88051010418403</v>
      </c>
      <c r="R13" s="48">
        <f t="shared" si="2"/>
        <v>556.89761942200505</v>
      </c>
      <c r="S13" s="48">
        <f t="shared" si="3"/>
        <v>680.752088872542</v>
      </c>
    </row>
    <row r="14" spans="2:25">
      <c r="B14" s="104"/>
      <c r="C14" s="32" t="s">
        <v>54</v>
      </c>
      <c r="D14" s="42">
        <v>16</v>
      </c>
      <c r="E14" s="33">
        <v>507.49425374785397</v>
      </c>
      <c r="F14" s="33">
        <v>267.48253147616299</v>
      </c>
      <c r="G14" s="33">
        <v>856.79794460176197</v>
      </c>
      <c r="H14" s="29"/>
      <c r="I14" s="29"/>
      <c r="J14" s="29"/>
      <c r="K14" s="29" t="s">
        <v>26</v>
      </c>
      <c r="L14" s="65">
        <v>12</v>
      </c>
      <c r="M14" s="64">
        <v>222.72221183348401</v>
      </c>
      <c r="N14" s="64">
        <v>109.435630615395</v>
      </c>
      <c r="O14" s="31">
        <v>397.59166151870198</v>
      </c>
      <c r="P14" s="15">
        <f t="shared" si="0"/>
        <v>113.28658121808901</v>
      </c>
      <c r="Q14" s="15">
        <f t="shared" si="1"/>
        <v>174.86944968521797</v>
      </c>
      <c r="R14" s="48">
        <f t="shared" si="2"/>
        <v>556.89761942200505</v>
      </c>
      <c r="S14" s="48">
        <f t="shared" si="3"/>
        <v>680.752088872542</v>
      </c>
    </row>
    <row r="15" spans="2:25">
      <c r="B15" s="104"/>
      <c r="C15" s="32" t="s">
        <v>59</v>
      </c>
      <c r="D15" s="42">
        <v>38</v>
      </c>
      <c r="E15" s="33">
        <v>637.95337555850006</v>
      </c>
      <c r="F15" s="33">
        <v>448.92980726758498</v>
      </c>
      <c r="G15" s="33">
        <v>878.80974086081505</v>
      </c>
      <c r="H15" s="29"/>
      <c r="I15" s="29"/>
      <c r="J15" s="29"/>
      <c r="K15" s="29" t="s">
        <v>27</v>
      </c>
      <c r="L15" s="65">
        <v>12</v>
      </c>
      <c r="M15" s="64">
        <v>227.62310793968501</v>
      </c>
      <c r="N15" s="64">
        <v>114.27877224285101</v>
      </c>
      <c r="O15" s="31">
        <v>402.581707582528</v>
      </c>
      <c r="P15" s="15">
        <f t="shared" si="0"/>
        <v>113.34433569683401</v>
      </c>
      <c r="Q15" s="15">
        <f t="shared" si="1"/>
        <v>174.95859964284298</v>
      </c>
      <c r="R15" s="48">
        <f t="shared" si="2"/>
        <v>556.89761942200505</v>
      </c>
      <c r="S15" s="48">
        <f t="shared" si="3"/>
        <v>680.752088872542</v>
      </c>
    </row>
    <row r="16" spans="2:25">
      <c r="B16" s="104"/>
      <c r="C16" s="32" t="s">
        <v>60</v>
      </c>
      <c r="D16" s="42">
        <v>30</v>
      </c>
      <c r="E16" s="33">
        <v>642.52674121467999</v>
      </c>
      <c r="F16" s="33">
        <v>430.52890734159803</v>
      </c>
      <c r="G16" s="33">
        <v>921.08666801935601</v>
      </c>
      <c r="H16" s="29"/>
      <c r="I16" s="29"/>
      <c r="J16" s="29"/>
      <c r="K16" s="29" t="s">
        <v>28</v>
      </c>
      <c r="L16" s="65">
        <v>10</v>
      </c>
      <c r="M16" s="64">
        <v>229.073044277262</v>
      </c>
      <c r="N16" s="64">
        <v>109.542740065684</v>
      </c>
      <c r="O16" s="31">
        <v>421.50098925694698</v>
      </c>
      <c r="P16" s="15">
        <f t="shared" si="0"/>
        <v>119.530304211578</v>
      </c>
      <c r="Q16" s="15">
        <f t="shared" si="1"/>
        <v>192.42794497968498</v>
      </c>
      <c r="R16" s="48">
        <f t="shared" si="2"/>
        <v>556.89761942200505</v>
      </c>
      <c r="S16" s="48">
        <f t="shared" si="3"/>
        <v>680.752088872542</v>
      </c>
    </row>
    <row r="17" spans="2:19">
      <c r="B17" s="104"/>
      <c r="C17" s="32" t="s">
        <v>70</v>
      </c>
      <c r="D17" s="42">
        <v>30</v>
      </c>
      <c r="E17" s="33">
        <v>920.93433178149201</v>
      </c>
      <c r="F17" s="33">
        <v>613.72621805245001</v>
      </c>
      <c r="G17" s="33">
        <v>1324.59821886346</v>
      </c>
      <c r="H17" s="29"/>
      <c r="I17" s="29"/>
      <c r="J17" s="29"/>
      <c r="K17" s="29" t="s">
        <v>29</v>
      </c>
      <c r="L17" s="65">
        <v>10</v>
      </c>
      <c r="M17" s="64">
        <v>230.749265756672</v>
      </c>
      <c r="N17" s="64">
        <v>108.302967397237</v>
      </c>
      <c r="O17" s="31">
        <v>427.87157477354299</v>
      </c>
      <c r="P17" s="15">
        <f t="shared" si="0"/>
        <v>122.446298359435</v>
      </c>
      <c r="Q17" s="15">
        <f t="shared" si="1"/>
        <v>197.12230901687099</v>
      </c>
      <c r="R17" s="48">
        <f t="shared" si="2"/>
        <v>556.89761942200505</v>
      </c>
      <c r="S17" s="48">
        <f t="shared" si="3"/>
        <v>680.752088872542</v>
      </c>
    </row>
    <row r="18" spans="2:19">
      <c r="B18" s="104"/>
      <c r="C18" s="32" t="s">
        <v>74</v>
      </c>
      <c r="D18" s="42">
        <v>42</v>
      </c>
      <c r="E18" s="33">
        <v>1394.44812051856</v>
      </c>
      <c r="F18" s="33">
        <v>996.15284366793105</v>
      </c>
      <c r="G18" s="33">
        <v>1895.9386608957</v>
      </c>
      <c r="H18" s="29"/>
      <c r="I18" s="29"/>
      <c r="J18" s="29"/>
      <c r="K18" s="29" t="s">
        <v>30</v>
      </c>
      <c r="L18" s="65">
        <v>13</v>
      </c>
      <c r="M18" s="64">
        <v>249.497807062964</v>
      </c>
      <c r="N18" s="64">
        <v>129.195550252895</v>
      </c>
      <c r="O18" s="31">
        <v>432.020087595056</v>
      </c>
      <c r="P18" s="15">
        <f t="shared" si="0"/>
        <v>120.302256810069</v>
      </c>
      <c r="Q18" s="15">
        <f t="shared" si="1"/>
        <v>182.522280532092</v>
      </c>
      <c r="R18" s="48">
        <f t="shared" si="2"/>
        <v>556.89761942200505</v>
      </c>
      <c r="S18" s="48">
        <f t="shared" si="3"/>
        <v>680.752088872542</v>
      </c>
    </row>
    <row r="19" spans="2:19">
      <c r="B19" s="105"/>
      <c r="C19" s="34" t="s">
        <v>76</v>
      </c>
      <c r="D19" s="43">
        <v>54</v>
      </c>
      <c r="E19" s="35">
        <v>1519.83827665536</v>
      </c>
      <c r="F19" s="35">
        <v>1134.06092356557</v>
      </c>
      <c r="G19" s="35">
        <v>1992.4232619683601</v>
      </c>
      <c r="H19" s="29"/>
      <c r="I19" s="29"/>
      <c r="J19" s="29"/>
      <c r="K19" s="29" t="s">
        <v>31</v>
      </c>
      <c r="L19" s="65">
        <v>11</v>
      </c>
      <c r="M19" s="64">
        <v>253.57412677483799</v>
      </c>
      <c r="N19" s="64">
        <v>123.56033706286</v>
      </c>
      <c r="O19" s="31">
        <v>458.23046332759702</v>
      </c>
      <c r="P19" s="15">
        <f t="shared" si="0"/>
        <v>130.01378971197801</v>
      </c>
      <c r="Q19" s="15">
        <f t="shared" si="1"/>
        <v>204.65633655275903</v>
      </c>
      <c r="R19" s="48">
        <f t="shared" si="2"/>
        <v>556.89761942200505</v>
      </c>
      <c r="S19" s="48">
        <f t="shared" si="3"/>
        <v>680.752088872542</v>
      </c>
    </row>
    <row r="20" spans="2:19">
      <c r="B20" s="103" t="s">
        <v>0</v>
      </c>
      <c r="C20" s="36" t="s">
        <v>39</v>
      </c>
      <c r="D20" s="41">
        <v>14</v>
      </c>
      <c r="E20" s="37">
        <v>327.22175873287898</v>
      </c>
      <c r="F20" s="37">
        <v>176.264336248001</v>
      </c>
      <c r="G20" s="37">
        <v>552.76313176358406</v>
      </c>
      <c r="H20" s="29"/>
      <c r="I20" s="29"/>
      <c r="J20" s="29"/>
      <c r="K20" s="29" t="s">
        <v>32</v>
      </c>
      <c r="L20" s="65">
        <v>15</v>
      </c>
      <c r="M20" s="64">
        <v>266.13198703759502</v>
      </c>
      <c r="N20" s="64">
        <v>147.59925042926201</v>
      </c>
      <c r="O20" s="31">
        <v>440.80369076768898</v>
      </c>
      <c r="P20" s="15">
        <f t="shared" si="0"/>
        <v>118.53273660833301</v>
      </c>
      <c r="Q20" s="15">
        <f t="shared" si="1"/>
        <v>174.67170373009395</v>
      </c>
      <c r="R20" s="48">
        <f t="shared" si="2"/>
        <v>556.89761942200505</v>
      </c>
      <c r="S20" s="48">
        <f t="shared" si="3"/>
        <v>680.752088872542</v>
      </c>
    </row>
    <row r="21" spans="2:19">
      <c r="B21" s="104"/>
      <c r="C21" s="32" t="s">
        <v>41</v>
      </c>
      <c r="D21" s="42">
        <v>11</v>
      </c>
      <c r="E21" s="33">
        <v>331.11472782087498</v>
      </c>
      <c r="F21" s="33">
        <v>158.32673055052001</v>
      </c>
      <c r="G21" s="33">
        <v>603.10248081213501</v>
      </c>
      <c r="H21" s="29"/>
      <c r="I21" s="29"/>
      <c r="J21" s="29"/>
      <c r="K21" s="29" t="s">
        <v>33</v>
      </c>
      <c r="L21" s="65">
        <v>14</v>
      </c>
      <c r="M21" s="64">
        <v>268.00452439349198</v>
      </c>
      <c r="N21" s="64">
        <v>142.33629127316399</v>
      </c>
      <c r="O21" s="31">
        <v>455.762008442617</v>
      </c>
      <c r="P21" s="15">
        <f t="shared" si="0"/>
        <v>125.66823312032798</v>
      </c>
      <c r="Q21" s="15">
        <f t="shared" si="1"/>
        <v>187.75748404912503</v>
      </c>
      <c r="R21" s="48">
        <f t="shared" si="2"/>
        <v>556.89761942200505</v>
      </c>
      <c r="S21" s="48">
        <f t="shared" si="3"/>
        <v>680.752088872542</v>
      </c>
    </row>
    <row r="22" spans="2:19">
      <c r="B22" s="104"/>
      <c r="C22" s="32" t="s">
        <v>55</v>
      </c>
      <c r="D22" s="42">
        <v>26</v>
      </c>
      <c r="E22" s="33">
        <v>512.49838917549903</v>
      </c>
      <c r="F22" s="33">
        <v>332.70307319638999</v>
      </c>
      <c r="G22" s="33">
        <v>753.63270467021096</v>
      </c>
      <c r="H22" s="29"/>
      <c r="I22" s="29"/>
      <c r="J22" s="29"/>
      <c r="K22" s="29" t="s">
        <v>34</v>
      </c>
      <c r="L22" s="65">
        <v>16</v>
      </c>
      <c r="M22" s="64">
        <v>276.13999233630602</v>
      </c>
      <c r="N22" s="64">
        <v>154.576346285668</v>
      </c>
      <c r="O22" s="31">
        <v>453.05897711438502</v>
      </c>
      <c r="P22" s="15">
        <f t="shared" si="0"/>
        <v>121.56364605063803</v>
      </c>
      <c r="Q22" s="15">
        <f t="shared" si="1"/>
        <v>176.91898477807899</v>
      </c>
      <c r="R22" s="48">
        <f t="shared" si="2"/>
        <v>556.89761942200505</v>
      </c>
      <c r="S22" s="48">
        <f t="shared" si="3"/>
        <v>680.752088872542</v>
      </c>
    </row>
    <row r="23" spans="2:19">
      <c r="B23" s="104"/>
      <c r="C23" s="32" t="s">
        <v>56</v>
      </c>
      <c r="D23" s="42">
        <v>21</v>
      </c>
      <c r="E23" s="33">
        <v>521.47901306866004</v>
      </c>
      <c r="F23" s="33">
        <v>322.08352486247298</v>
      </c>
      <c r="G23" s="33">
        <v>798.00367684497098</v>
      </c>
      <c r="H23" s="29"/>
      <c r="I23" s="29"/>
      <c r="J23" s="29"/>
      <c r="K23" s="29" t="s">
        <v>35</v>
      </c>
      <c r="L23" s="65">
        <v>12</v>
      </c>
      <c r="M23" s="64">
        <v>284.81617716059998</v>
      </c>
      <c r="N23" s="64">
        <v>137.99723708147999</v>
      </c>
      <c r="O23" s="31">
        <v>511.44625972595901</v>
      </c>
      <c r="P23" s="15">
        <f t="shared" si="0"/>
        <v>146.81894007911998</v>
      </c>
      <c r="Q23" s="15">
        <f t="shared" si="1"/>
        <v>226.63008256535903</v>
      </c>
      <c r="R23" s="48">
        <f t="shared" si="2"/>
        <v>556.89761942200505</v>
      </c>
      <c r="S23" s="48">
        <f t="shared" si="3"/>
        <v>680.752088872542</v>
      </c>
    </row>
    <row r="24" spans="2:19">
      <c r="B24" s="105"/>
      <c r="C24" s="34" t="s">
        <v>61</v>
      </c>
      <c r="D24" s="43">
        <v>22</v>
      </c>
      <c r="E24" s="35">
        <v>650.06505334257304</v>
      </c>
      <c r="F24" s="35">
        <v>404.54488965215802</v>
      </c>
      <c r="G24" s="35">
        <v>987.97667753450696</v>
      </c>
      <c r="H24" s="29"/>
      <c r="I24" s="29"/>
      <c r="J24" s="29"/>
      <c r="K24" s="29" t="s">
        <v>36</v>
      </c>
      <c r="L24" s="65">
        <v>22</v>
      </c>
      <c r="M24" s="64">
        <v>296.99284209421</v>
      </c>
      <c r="N24" s="64">
        <v>182.496834188907</v>
      </c>
      <c r="O24" s="31">
        <v>454.57473440492998</v>
      </c>
      <c r="P24" s="15">
        <f t="shared" si="0"/>
        <v>114.496007905303</v>
      </c>
      <c r="Q24" s="15">
        <f t="shared" si="1"/>
        <v>157.58189231071998</v>
      </c>
      <c r="R24" s="48">
        <f t="shared" si="2"/>
        <v>556.89761942200505</v>
      </c>
      <c r="S24" s="48">
        <f t="shared" si="3"/>
        <v>680.752088872542</v>
      </c>
    </row>
    <row r="25" spans="2:19">
      <c r="B25" s="103" t="s">
        <v>6</v>
      </c>
      <c r="C25" s="36" t="s">
        <v>43</v>
      </c>
      <c r="D25" s="41">
        <v>19</v>
      </c>
      <c r="E25" s="37">
        <v>338.17311993739003</v>
      </c>
      <c r="F25" s="37">
        <v>200.63710032979</v>
      </c>
      <c r="G25" s="37">
        <v>532.17726483245701</v>
      </c>
      <c r="H25" s="29"/>
      <c r="I25" s="29"/>
      <c r="J25" s="29"/>
      <c r="K25" s="29" t="s">
        <v>37</v>
      </c>
      <c r="L25" s="65">
        <v>13</v>
      </c>
      <c r="M25" s="64">
        <v>303.65008160770498</v>
      </c>
      <c r="N25" s="64">
        <v>157.70751207313199</v>
      </c>
      <c r="O25" s="31">
        <v>525.07377991969304</v>
      </c>
      <c r="P25" s="15">
        <f t="shared" si="0"/>
        <v>145.94256953457298</v>
      </c>
      <c r="Q25" s="15">
        <f t="shared" si="1"/>
        <v>221.42369831198806</v>
      </c>
      <c r="R25" s="48">
        <f t="shared" si="2"/>
        <v>556.89761942200505</v>
      </c>
      <c r="S25" s="48">
        <f t="shared" si="3"/>
        <v>680.752088872542</v>
      </c>
    </row>
    <row r="26" spans="2:19">
      <c r="B26" s="104"/>
      <c r="C26" s="32" t="s">
        <v>53</v>
      </c>
      <c r="D26" s="42">
        <v>25</v>
      </c>
      <c r="E26" s="33">
        <v>501.297739254281</v>
      </c>
      <c r="F26" s="33">
        <v>316.612685497146</v>
      </c>
      <c r="G26" s="33">
        <v>750.45013186179006</v>
      </c>
      <c r="H26" s="29"/>
      <c r="I26" s="29"/>
      <c r="J26" s="29"/>
      <c r="K26" s="29" t="s">
        <v>38</v>
      </c>
      <c r="L26" s="65">
        <v>12</v>
      </c>
      <c r="M26" s="64">
        <v>306.74758638806497</v>
      </c>
      <c r="N26" s="64">
        <v>148.790832867446</v>
      </c>
      <c r="O26" s="31">
        <v>550.570025596812</v>
      </c>
      <c r="P26" s="15">
        <f t="shared" si="0"/>
        <v>157.95675352061897</v>
      </c>
      <c r="Q26" s="15">
        <f t="shared" si="1"/>
        <v>243.82243920874703</v>
      </c>
      <c r="R26" s="48">
        <f t="shared" si="2"/>
        <v>556.89761942200505</v>
      </c>
      <c r="S26" s="48">
        <f t="shared" si="3"/>
        <v>680.752088872542</v>
      </c>
    </row>
    <row r="27" spans="2:19">
      <c r="B27" s="104"/>
      <c r="C27" s="32" t="s">
        <v>64</v>
      </c>
      <c r="D27" s="42">
        <v>34</v>
      </c>
      <c r="E27" s="33">
        <v>766.86664509973002</v>
      </c>
      <c r="F27" s="33">
        <v>528.20108406569898</v>
      </c>
      <c r="G27" s="33">
        <v>1075.2646769985099</v>
      </c>
      <c r="H27" s="29"/>
      <c r="I27" s="29"/>
      <c r="J27" s="29"/>
      <c r="K27" s="29" t="s">
        <v>39</v>
      </c>
      <c r="L27" s="65">
        <v>14</v>
      </c>
      <c r="M27" s="64">
        <v>327.22175873287898</v>
      </c>
      <c r="N27" s="64">
        <v>176.264336248001</v>
      </c>
      <c r="O27" s="31">
        <v>552.76313176358406</v>
      </c>
      <c r="P27" s="15">
        <f t="shared" si="0"/>
        <v>150.95742248487798</v>
      </c>
      <c r="Q27" s="15">
        <f t="shared" si="1"/>
        <v>225.54137303070507</v>
      </c>
      <c r="R27" s="48">
        <f t="shared" si="2"/>
        <v>556.89761942200505</v>
      </c>
      <c r="S27" s="48">
        <f t="shared" si="3"/>
        <v>680.752088872542</v>
      </c>
    </row>
    <row r="28" spans="2:19">
      <c r="B28" s="105"/>
      <c r="C28" s="34" t="s">
        <v>75</v>
      </c>
      <c r="D28" s="43">
        <v>78</v>
      </c>
      <c r="E28" s="35">
        <v>1462.42581964485</v>
      </c>
      <c r="F28" s="35">
        <v>1148.20814834982</v>
      </c>
      <c r="G28" s="35">
        <v>1834.3566642637199</v>
      </c>
      <c r="H28" s="29"/>
      <c r="I28" s="29"/>
      <c r="J28" s="29"/>
      <c r="K28" s="29" t="s">
        <v>40</v>
      </c>
      <c r="L28" s="65">
        <v>19</v>
      </c>
      <c r="M28" s="64">
        <v>328.18896306709303</v>
      </c>
      <c r="N28" s="64">
        <v>194.39249988303601</v>
      </c>
      <c r="O28" s="31">
        <v>516.91820289870202</v>
      </c>
      <c r="P28" s="15">
        <f t="shared" si="0"/>
        <v>133.79646318405702</v>
      </c>
      <c r="Q28" s="15">
        <f t="shared" si="1"/>
        <v>188.72923983160899</v>
      </c>
      <c r="R28" s="48">
        <f t="shared" si="2"/>
        <v>556.89761942200505</v>
      </c>
      <c r="S28" s="48">
        <f t="shared" si="3"/>
        <v>680.752088872542</v>
      </c>
    </row>
    <row r="29" spans="2:19">
      <c r="B29" s="107" t="s">
        <v>1</v>
      </c>
      <c r="C29" s="36" t="s">
        <v>29</v>
      </c>
      <c r="D29" s="41">
        <v>10</v>
      </c>
      <c r="E29" s="37">
        <v>230.749265756672</v>
      </c>
      <c r="F29" s="37">
        <v>108.302967397237</v>
      </c>
      <c r="G29" s="37">
        <v>427.87157477354299</v>
      </c>
      <c r="H29" s="29"/>
      <c r="I29" s="29"/>
      <c r="J29" s="29"/>
      <c r="K29" s="29" t="s">
        <v>41</v>
      </c>
      <c r="L29" s="65">
        <v>11</v>
      </c>
      <c r="M29" s="64">
        <v>331.11472782087498</v>
      </c>
      <c r="N29" s="64">
        <v>158.32673055052001</v>
      </c>
      <c r="O29" s="31">
        <v>603.10248081213501</v>
      </c>
      <c r="P29" s="15">
        <f t="shared" si="0"/>
        <v>172.78799727035496</v>
      </c>
      <c r="Q29" s="15">
        <f t="shared" si="1"/>
        <v>271.98775299126004</v>
      </c>
      <c r="R29" s="48">
        <f t="shared" si="2"/>
        <v>556.89761942200505</v>
      </c>
      <c r="S29" s="48">
        <f t="shared" si="3"/>
        <v>680.752088872542</v>
      </c>
    </row>
    <row r="30" spans="2:19">
      <c r="B30" s="108"/>
      <c r="C30" s="32" t="s">
        <v>36</v>
      </c>
      <c r="D30" s="42">
        <v>22</v>
      </c>
      <c r="E30" s="33">
        <v>296.99284209421</v>
      </c>
      <c r="F30" s="33">
        <v>182.496834188907</v>
      </c>
      <c r="G30" s="33">
        <v>454.57473440492998</v>
      </c>
      <c r="H30" s="29"/>
      <c r="I30" s="29"/>
      <c r="J30" s="29"/>
      <c r="K30" s="29" t="s">
        <v>42</v>
      </c>
      <c r="L30" s="65">
        <v>12</v>
      </c>
      <c r="M30" s="64">
        <v>332.53079018592501</v>
      </c>
      <c r="N30" s="64">
        <v>170.26168143380499</v>
      </c>
      <c r="O30" s="31">
        <v>583.00979169950597</v>
      </c>
      <c r="P30" s="15">
        <f t="shared" si="0"/>
        <v>162.26910875212002</v>
      </c>
      <c r="Q30" s="15">
        <f t="shared" si="1"/>
        <v>250.47900151358095</v>
      </c>
      <c r="R30" s="48">
        <f t="shared" si="2"/>
        <v>556.89761942200505</v>
      </c>
      <c r="S30" s="48">
        <f t="shared" si="3"/>
        <v>680.752088872542</v>
      </c>
    </row>
    <row r="31" spans="2:19">
      <c r="B31" s="108"/>
      <c r="C31" s="32" t="s">
        <v>38</v>
      </c>
      <c r="D31" s="42">
        <v>12</v>
      </c>
      <c r="E31" s="33">
        <v>306.74758638806497</v>
      </c>
      <c r="F31" s="33">
        <v>148.790832867446</v>
      </c>
      <c r="G31" s="33">
        <v>550.570025596812</v>
      </c>
      <c r="H31" s="29"/>
      <c r="I31" s="29"/>
      <c r="J31" s="29"/>
      <c r="K31" s="29" t="s">
        <v>43</v>
      </c>
      <c r="L31" s="65">
        <v>19</v>
      </c>
      <c r="M31" s="64">
        <v>338.17311993739003</v>
      </c>
      <c r="N31" s="64">
        <v>200.63710032979</v>
      </c>
      <c r="O31" s="31">
        <v>532.17726483245701</v>
      </c>
      <c r="P31" s="15">
        <f t="shared" si="0"/>
        <v>137.53601960760002</v>
      </c>
      <c r="Q31" s="15">
        <f t="shared" si="1"/>
        <v>194.00414489506699</v>
      </c>
      <c r="R31" s="48">
        <f t="shared" si="2"/>
        <v>556.89761942200505</v>
      </c>
      <c r="S31" s="48">
        <f t="shared" si="3"/>
        <v>680.752088872542</v>
      </c>
    </row>
    <row r="32" spans="2:19">
      <c r="B32" s="108"/>
      <c r="C32" s="32" t="s">
        <v>42</v>
      </c>
      <c r="D32" s="42">
        <v>12</v>
      </c>
      <c r="E32" s="33">
        <v>332.53079018592501</v>
      </c>
      <c r="F32" s="33">
        <v>170.26168143380499</v>
      </c>
      <c r="G32" s="33">
        <v>583.00979169950597</v>
      </c>
      <c r="H32" s="29"/>
      <c r="I32" s="29"/>
      <c r="J32" s="29"/>
      <c r="K32" s="29" t="s">
        <v>44</v>
      </c>
      <c r="L32" s="65">
        <v>27</v>
      </c>
      <c r="M32" s="64">
        <v>341.04640133151798</v>
      </c>
      <c r="N32" s="64">
        <v>217.17383454454799</v>
      </c>
      <c r="O32" s="31">
        <v>506.26049440848197</v>
      </c>
      <c r="P32" s="15">
        <f t="shared" si="0"/>
        <v>123.87256678697</v>
      </c>
      <c r="Q32" s="15">
        <f t="shared" si="1"/>
        <v>165.21409307696399</v>
      </c>
      <c r="R32" s="48">
        <f t="shared" si="2"/>
        <v>556.89761942200505</v>
      </c>
      <c r="S32" s="48">
        <f t="shared" si="3"/>
        <v>680.752088872542</v>
      </c>
    </row>
    <row r="33" spans="2:19">
      <c r="B33" s="108"/>
      <c r="C33" s="32" t="s">
        <v>57</v>
      </c>
      <c r="D33" s="42">
        <v>20</v>
      </c>
      <c r="E33" s="33">
        <v>564.02339614404696</v>
      </c>
      <c r="F33" s="33">
        <v>338.26881992710599</v>
      </c>
      <c r="G33" s="33">
        <v>879.67204038193495</v>
      </c>
      <c r="H33" s="29"/>
      <c r="I33" s="29"/>
      <c r="J33" s="29"/>
      <c r="K33" s="29" t="s">
        <v>45</v>
      </c>
      <c r="L33" s="65">
        <v>10</v>
      </c>
      <c r="M33" s="64">
        <v>390.61865667504298</v>
      </c>
      <c r="N33" s="64">
        <v>174.396637632607</v>
      </c>
      <c r="O33" s="31">
        <v>738.70744518884203</v>
      </c>
      <c r="P33" s="15">
        <f t="shared" si="0"/>
        <v>216.22201904243599</v>
      </c>
      <c r="Q33" s="15">
        <f t="shared" si="1"/>
        <v>348.08878851379905</v>
      </c>
      <c r="R33" s="48">
        <f t="shared" si="2"/>
        <v>556.89761942200505</v>
      </c>
      <c r="S33" s="48">
        <f t="shared" si="3"/>
        <v>680.752088872542</v>
      </c>
    </row>
    <row r="34" spans="2:19">
      <c r="B34" s="109"/>
      <c r="C34" s="34" t="s">
        <v>72</v>
      </c>
      <c r="D34" s="43">
        <v>64</v>
      </c>
      <c r="E34" s="35">
        <v>1188.2941130763299</v>
      </c>
      <c r="F34" s="35">
        <v>911.99046612284405</v>
      </c>
      <c r="G34" s="35">
        <v>1521.1790805379201</v>
      </c>
      <c r="H34" s="29"/>
      <c r="I34" s="29"/>
      <c r="J34" s="29"/>
      <c r="K34" s="29" t="s">
        <v>46</v>
      </c>
      <c r="L34" s="65">
        <v>17</v>
      </c>
      <c r="M34" s="64">
        <v>411.04922004305098</v>
      </c>
      <c r="N34" s="64">
        <v>235.66464384986</v>
      </c>
      <c r="O34" s="31">
        <v>663.418520609089</v>
      </c>
      <c r="P34" s="15">
        <f t="shared" si="0"/>
        <v>175.38457619319098</v>
      </c>
      <c r="Q34" s="15">
        <f t="shared" si="1"/>
        <v>252.36930056603802</v>
      </c>
      <c r="R34" s="48">
        <f t="shared" si="2"/>
        <v>556.89761942200505</v>
      </c>
      <c r="S34" s="48">
        <f t="shared" si="3"/>
        <v>680.752088872542</v>
      </c>
    </row>
    <row r="35" spans="2:19">
      <c r="B35" s="103" t="s">
        <v>15</v>
      </c>
      <c r="C35" s="36" t="s">
        <v>21</v>
      </c>
      <c r="D35" s="40" t="s">
        <v>123</v>
      </c>
      <c r="E35" s="37">
        <v>63.1313131313131</v>
      </c>
      <c r="F35" s="37">
        <v>12.3665579605494</v>
      </c>
      <c r="G35" s="37">
        <v>185.232906205387</v>
      </c>
      <c r="H35" s="29"/>
      <c r="I35" s="29"/>
      <c r="J35" s="29"/>
      <c r="K35" s="29" t="s">
        <v>47</v>
      </c>
      <c r="L35" s="65">
        <v>18</v>
      </c>
      <c r="M35" s="64">
        <v>465.73027425338</v>
      </c>
      <c r="N35" s="64">
        <v>270.80318321227702</v>
      </c>
      <c r="O35" s="31">
        <v>743.32463465923297</v>
      </c>
      <c r="P35" s="15">
        <f t="shared" si="0"/>
        <v>194.92709104110298</v>
      </c>
      <c r="Q35" s="15">
        <f t="shared" si="1"/>
        <v>277.59436040585297</v>
      </c>
      <c r="R35" s="48">
        <f t="shared" si="2"/>
        <v>556.89761942200505</v>
      </c>
      <c r="S35" s="48">
        <f t="shared" si="3"/>
        <v>680.752088872542</v>
      </c>
    </row>
    <row r="36" spans="2:19">
      <c r="B36" s="104"/>
      <c r="C36" s="32" t="s">
        <v>33</v>
      </c>
      <c r="D36" s="42">
        <v>14</v>
      </c>
      <c r="E36" s="33">
        <v>268.00452439349198</v>
      </c>
      <c r="F36" s="33">
        <v>142.33629127316399</v>
      </c>
      <c r="G36" s="33">
        <v>455.762008442617</v>
      </c>
      <c r="H36" s="29"/>
      <c r="I36" s="29"/>
      <c r="J36" s="29"/>
      <c r="K36" s="29" t="s">
        <v>48</v>
      </c>
      <c r="L36" s="65">
        <v>25</v>
      </c>
      <c r="M36" s="64">
        <v>473.91360886292699</v>
      </c>
      <c r="N36" s="64">
        <v>303.29975978367901</v>
      </c>
      <c r="O36" s="31">
        <v>704.08301264137799</v>
      </c>
      <c r="P36" s="15">
        <f t="shared" si="0"/>
        <v>170.61384907924798</v>
      </c>
      <c r="Q36" s="15">
        <f t="shared" si="1"/>
        <v>230.169403778451</v>
      </c>
      <c r="R36" s="48">
        <f t="shared" si="2"/>
        <v>556.89761942200505</v>
      </c>
      <c r="S36" s="48">
        <f t="shared" si="3"/>
        <v>680.752088872542</v>
      </c>
    </row>
    <row r="37" spans="2:19">
      <c r="B37" s="105"/>
      <c r="C37" s="34" t="s">
        <v>66</v>
      </c>
      <c r="D37" s="43">
        <v>34</v>
      </c>
      <c r="E37" s="35">
        <v>836.76615842468095</v>
      </c>
      <c r="F37" s="35">
        <v>576.05878326908896</v>
      </c>
      <c r="G37" s="35">
        <v>1173.6461047861801</v>
      </c>
      <c r="H37" s="29"/>
      <c r="I37" s="29"/>
      <c r="J37" s="29"/>
      <c r="K37" s="29" t="s">
        <v>49</v>
      </c>
      <c r="L37" s="65">
        <v>17</v>
      </c>
      <c r="M37" s="64">
        <v>486.610225800769</v>
      </c>
      <c r="N37" s="64">
        <v>267.44596507367697</v>
      </c>
      <c r="O37" s="31">
        <v>801.97621971714796</v>
      </c>
      <c r="P37" s="15">
        <f t="shared" si="0"/>
        <v>219.16426072709203</v>
      </c>
      <c r="Q37" s="15">
        <f t="shared" si="1"/>
        <v>315.36599391637895</v>
      </c>
      <c r="R37" s="48">
        <f t="shared" si="2"/>
        <v>556.89761942200505</v>
      </c>
      <c r="S37" s="48">
        <f t="shared" si="3"/>
        <v>680.752088872542</v>
      </c>
    </row>
    <row r="38" spans="2:19">
      <c r="B38" s="100" t="s">
        <v>82</v>
      </c>
      <c r="C38" s="36" t="s">
        <v>27</v>
      </c>
      <c r="D38" s="41">
        <v>12</v>
      </c>
      <c r="E38" s="37">
        <v>227.62310793968501</v>
      </c>
      <c r="F38" s="37">
        <v>114.27877224285101</v>
      </c>
      <c r="G38" s="37">
        <v>402.581707582528</v>
      </c>
      <c r="H38" s="29"/>
      <c r="I38" s="29"/>
      <c r="J38" s="29"/>
      <c r="K38" s="29" t="s">
        <v>50</v>
      </c>
      <c r="L38" s="65">
        <v>24</v>
      </c>
      <c r="M38" s="64">
        <v>491.52952272650703</v>
      </c>
      <c r="N38" s="64">
        <v>311.66408431202598</v>
      </c>
      <c r="O38" s="31">
        <v>735.69967995698596</v>
      </c>
      <c r="P38" s="15">
        <f t="shared" si="0"/>
        <v>179.86543841448105</v>
      </c>
      <c r="Q38" s="15">
        <f t="shared" si="1"/>
        <v>244.17015723047894</v>
      </c>
      <c r="R38" s="48">
        <f t="shared" si="2"/>
        <v>556.89761942200505</v>
      </c>
      <c r="S38" s="48">
        <f t="shared" si="3"/>
        <v>680.752088872542</v>
      </c>
    </row>
    <row r="39" spans="2:19">
      <c r="B39" s="101"/>
      <c r="C39" s="32" t="s">
        <v>28</v>
      </c>
      <c r="D39" s="42">
        <v>10</v>
      </c>
      <c r="E39" s="33">
        <v>229.073044277262</v>
      </c>
      <c r="F39" s="33">
        <v>109.542740065684</v>
      </c>
      <c r="G39" s="33">
        <v>421.50098925694698</v>
      </c>
      <c r="H39" s="29"/>
      <c r="I39" s="29"/>
      <c r="J39" s="29"/>
      <c r="K39" s="29" t="s">
        <v>51</v>
      </c>
      <c r="L39" s="65">
        <v>15</v>
      </c>
      <c r="M39" s="64">
        <v>494.31683565146801</v>
      </c>
      <c r="N39" s="64">
        <v>265.37272269495202</v>
      </c>
      <c r="O39" s="31">
        <v>831.69247898305105</v>
      </c>
      <c r="P39" s="15">
        <f t="shared" si="0"/>
        <v>228.94411295651599</v>
      </c>
      <c r="Q39" s="15">
        <f t="shared" si="1"/>
        <v>337.37564333158303</v>
      </c>
      <c r="R39" s="48">
        <f t="shared" si="2"/>
        <v>556.89761942200505</v>
      </c>
      <c r="S39" s="48">
        <f t="shared" si="3"/>
        <v>680.752088872542</v>
      </c>
    </row>
    <row r="40" spans="2:19">
      <c r="B40" s="101"/>
      <c r="C40" s="32" t="s">
        <v>31</v>
      </c>
      <c r="D40" s="42">
        <v>11</v>
      </c>
      <c r="E40" s="33">
        <v>253.57412677483799</v>
      </c>
      <c r="F40" s="33">
        <v>123.56033706286</v>
      </c>
      <c r="G40" s="33">
        <v>458.23046332759702</v>
      </c>
      <c r="H40" s="29"/>
      <c r="I40" s="29"/>
      <c r="J40" s="29"/>
      <c r="K40" s="29" t="s">
        <v>52</v>
      </c>
      <c r="L40" s="65">
        <v>20</v>
      </c>
      <c r="M40" s="64">
        <v>497.25399175477901</v>
      </c>
      <c r="N40" s="64">
        <v>302.80664028939702</v>
      </c>
      <c r="O40" s="31">
        <v>769.12906908085404</v>
      </c>
      <c r="P40" s="15">
        <f t="shared" si="0"/>
        <v>194.44735146538198</v>
      </c>
      <c r="Q40" s="15">
        <f t="shared" si="1"/>
        <v>271.87507732607503</v>
      </c>
      <c r="R40" s="48">
        <f t="shared" si="2"/>
        <v>556.89761942200505</v>
      </c>
      <c r="S40" s="48">
        <f t="shared" si="3"/>
        <v>680.752088872542</v>
      </c>
    </row>
    <row r="41" spans="2:19">
      <c r="B41" s="101"/>
      <c r="C41" s="32" t="s">
        <v>47</v>
      </c>
      <c r="D41" s="42">
        <v>18</v>
      </c>
      <c r="E41" s="33">
        <v>465.73027425338</v>
      </c>
      <c r="F41" s="33">
        <v>270.80318321227702</v>
      </c>
      <c r="G41" s="33">
        <v>743.32463465923297</v>
      </c>
      <c r="H41" s="29"/>
      <c r="I41" s="29"/>
      <c r="J41" s="29"/>
      <c r="K41" s="29" t="s">
        <v>53</v>
      </c>
      <c r="L41" s="65">
        <v>25</v>
      </c>
      <c r="M41" s="64">
        <v>501.297739254281</v>
      </c>
      <c r="N41" s="64">
        <v>316.612685497146</v>
      </c>
      <c r="O41" s="31">
        <v>750.45013186179006</v>
      </c>
      <c r="P41" s="15">
        <f t="shared" si="0"/>
        <v>184.68505375713499</v>
      </c>
      <c r="Q41" s="15">
        <f t="shared" si="1"/>
        <v>249.15239260750906</v>
      </c>
      <c r="R41" s="48">
        <f t="shared" si="2"/>
        <v>556.89761942200505</v>
      </c>
      <c r="S41" s="48">
        <f t="shared" si="3"/>
        <v>680.752088872542</v>
      </c>
    </row>
    <row r="42" spans="2:19">
      <c r="B42" s="101"/>
      <c r="C42" s="32" t="s">
        <v>51</v>
      </c>
      <c r="D42" s="42">
        <v>15</v>
      </c>
      <c r="E42" s="33">
        <v>494.31683565146801</v>
      </c>
      <c r="F42" s="33">
        <v>265.37272269495202</v>
      </c>
      <c r="G42" s="33">
        <v>831.69247898305105</v>
      </c>
      <c r="H42" s="29"/>
      <c r="I42" s="29"/>
      <c r="J42" s="29"/>
      <c r="K42" s="29" t="s">
        <v>54</v>
      </c>
      <c r="L42" s="65">
        <v>16</v>
      </c>
      <c r="M42" s="64">
        <v>507.49425374785397</v>
      </c>
      <c r="N42" s="64">
        <v>267.48253147616299</v>
      </c>
      <c r="O42" s="31">
        <v>856.79794460176197</v>
      </c>
      <c r="P42" s="15">
        <f t="shared" si="0"/>
        <v>240.01172227169099</v>
      </c>
      <c r="Q42" s="15">
        <f t="shared" si="1"/>
        <v>349.30369085390799</v>
      </c>
      <c r="R42" s="48">
        <f t="shared" si="2"/>
        <v>556.89761942200505</v>
      </c>
      <c r="S42" s="48">
        <f t="shared" si="3"/>
        <v>680.752088872542</v>
      </c>
    </row>
    <row r="43" spans="2:19">
      <c r="B43" s="102"/>
      <c r="C43" s="34" t="s">
        <v>71</v>
      </c>
      <c r="D43" s="43">
        <v>35</v>
      </c>
      <c r="E43" s="35">
        <v>958.98702022204998</v>
      </c>
      <c r="F43" s="35">
        <v>660.77945365508901</v>
      </c>
      <c r="G43" s="35">
        <v>1342.89113303418</v>
      </c>
      <c r="H43" s="29"/>
      <c r="I43" s="29"/>
      <c r="J43" s="29"/>
      <c r="K43" s="29" t="s">
        <v>55</v>
      </c>
      <c r="L43" s="65">
        <v>26</v>
      </c>
      <c r="M43" s="64">
        <v>512.49838917549903</v>
      </c>
      <c r="N43" s="64">
        <v>332.70307319638999</v>
      </c>
      <c r="O43" s="31">
        <v>753.63270467021096</v>
      </c>
      <c r="P43" s="15">
        <f t="shared" si="0"/>
        <v>179.79531597910903</v>
      </c>
      <c r="Q43" s="15">
        <f t="shared" si="1"/>
        <v>241.13431549471193</v>
      </c>
      <c r="R43" s="48">
        <f t="shared" si="2"/>
        <v>556.89761942200505</v>
      </c>
      <c r="S43" s="48">
        <f t="shared" si="3"/>
        <v>680.752088872542</v>
      </c>
    </row>
    <row r="44" spans="2:19">
      <c r="B44" s="103" t="s">
        <v>5</v>
      </c>
      <c r="C44" s="36" t="s">
        <v>44</v>
      </c>
      <c r="D44" s="41">
        <v>27</v>
      </c>
      <c r="E44" s="37">
        <v>341.04640133151798</v>
      </c>
      <c r="F44" s="37">
        <v>217.17383454454799</v>
      </c>
      <c r="G44" s="37">
        <v>506.26049440848197</v>
      </c>
      <c r="H44" s="29"/>
      <c r="I44" s="29"/>
      <c r="J44" s="29"/>
      <c r="K44" s="29" t="s">
        <v>56</v>
      </c>
      <c r="L44" s="65">
        <v>21</v>
      </c>
      <c r="M44" s="64">
        <v>521.47901306866004</v>
      </c>
      <c r="N44" s="64">
        <v>322.08352486247298</v>
      </c>
      <c r="O44" s="31">
        <v>798.00367684497098</v>
      </c>
      <c r="P44" s="15">
        <f t="shared" si="0"/>
        <v>199.39548820618705</v>
      </c>
      <c r="Q44" s="15">
        <f t="shared" si="1"/>
        <v>276.52466377631094</v>
      </c>
      <c r="R44" s="48">
        <f t="shared" si="2"/>
        <v>556.89761942200505</v>
      </c>
      <c r="S44" s="48">
        <f t="shared" si="3"/>
        <v>680.752088872542</v>
      </c>
    </row>
    <row r="45" spans="2:19">
      <c r="B45" s="104"/>
      <c r="C45" s="32" t="s">
        <v>58</v>
      </c>
      <c r="D45" s="42">
        <v>24</v>
      </c>
      <c r="E45" s="33">
        <v>580.88487092569198</v>
      </c>
      <c r="F45" s="33">
        <v>364.403683431736</v>
      </c>
      <c r="G45" s="33">
        <v>874.76148254039197</v>
      </c>
      <c r="H45" s="29"/>
      <c r="I45" s="29"/>
      <c r="J45" s="29"/>
      <c r="K45" s="29" t="s">
        <v>57</v>
      </c>
      <c r="L45" s="65">
        <v>20</v>
      </c>
      <c r="M45" s="64">
        <v>564.02339614404696</v>
      </c>
      <c r="N45" s="64">
        <v>338.26881992710599</v>
      </c>
      <c r="O45" s="31">
        <v>879.67204038193495</v>
      </c>
      <c r="P45" s="15">
        <f t="shared" si="0"/>
        <v>225.75457621694096</v>
      </c>
      <c r="Q45" s="15">
        <f t="shared" si="1"/>
        <v>315.64864423788799</v>
      </c>
      <c r="R45" s="48">
        <f t="shared" si="2"/>
        <v>556.89761942200505</v>
      </c>
      <c r="S45" s="48">
        <f t="shared" si="3"/>
        <v>680.752088872542</v>
      </c>
    </row>
    <row r="46" spans="2:19">
      <c r="B46" s="105"/>
      <c r="C46" s="34" t="s">
        <v>65</v>
      </c>
      <c r="D46" s="43">
        <v>32</v>
      </c>
      <c r="E46" s="35">
        <v>828.74807820109197</v>
      </c>
      <c r="F46" s="35">
        <v>550.30964970705804</v>
      </c>
      <c r="G46" s="35">
        <v>1191.418718488</v>
      </c>
      <c r="H46" s="29"/>
      <c r="I46" s="29"/>
      <c r="J46" s="29"/>
      <c r="K46" s="29" t="s">
        <v>58</v>
      </c>
      <c r="L46" s="65">
        <v>24</v>
      </c>
      <c r="M46" s="64">
        <v>580.88487092569198</v>
      </c>
      <c r="N46" s="64">
        <v>364.403683431736</v>
      </c>
      <c r="O46" s="31">
        <v>874.76148254039197</v>
      </c>
      <c r="P46" s="15">
        <f t="shared" si="0"/>
        <v>216.48118749395599</v>
      </c>
      <c r="Q46" s="15">
        <f t="shared" si="1"/>
        <v>293.87661161469998</v>
      </c>
      <c r="R46" s="48">
        <f t="shared" si="2"/>
        <v>556.89761942200505</v>
      </c>
      <c r="S46" s="48">
        <f t="shared" si="3"/>
        <v>680.752088872542</v>
      </c>
    </row>
    <row r="47" spans="2:19">
      <c r="B47" s="103" t="s">
        <v>3</v>
      </c>
      <c r="C47" s="36" t="s">
        <v>23</v>
      </c>
      <c r="D47" s="40" t="s">
        <v>123</v>
      </c>
      <c r="E47" s="37">
        <v>114.72734254992299</v>
      </c>
      <c r="F47" s="37">
        <v>22.575393694942001</v>
      </c>
      <c r="G47" s="37">
        <v>336.37521068647499</v>
      </c>
      <c r="H47" s="29"/>
      <c r="I47" s="29"/>
      <c r="J47" s="29"/>
      <c r="K47" s="29" t="s">
        <v>59</v>
      </c>
      <c r="L47" s="65">
        <v>38</v>
      </c>
      <c r="M47" s="64">
        <v>637.95337555850006</v>
      </c>
      <c r="N47" s="64">
        <v>448.92980726758498</v>
      </c>
      <c r="O47" s="31">
        <v>878.80974086081505</v>
      </c>
      <c r="P47" s="15">
        <f t="shared" si="0"/>
        <v>189.02356829091508</v>
      </c>
      <c r="Q47" s="15">
        <f t="shared" si="1"/>
        <v>240.856365302315</v>
      </c>
      <c r="R47" s="48">
        <f t="shared" si="2"/>
        <v>556.89761942200505</v>
      </c>
      <c r="S47" s="48">
        <f t="shared" si="3"/>
        <v>680.752088872542</v>
      </c>
    </row>
    <row r="48" spans="2:19">
      <c r="B48" s="104"/>
      <c r="C48" s="32" t="s">
        <v>24</v>
      </c>
      <c r="D48" s="42">
        <v>5</v>
      </c>
      <c r="E48" s="33">
        <v>164.968652037618</v>
      </c>
      <c r="F48" s="33">
        <v>50.0215858252187</v>
      </c>
      <c r="G48" s="33">
        <v>391.162747901876</v>
      </c>
      <c r="H48" s="29"/>
      <c r="I48" s="29"/>
      <c r="J48" s="29"/>
      <c r="K48" s="29" t="s">
        <v>60</v>
      </c>
      <c r="L48" s="65">
        <v>30</v>
      </c>
      <c r="M48" s="64">
        <v>642.52674121467999</v>
      </c>
      <c r="N48" s="64">
        <v>430.52890734159803</v>
      </c>
      <c r="O48" s="31">
        <v>921.08666801935601</v>
      </c>
      <c r="P48" s="15">
        <f t="shared" si="0"/>
        <v>211.99783387308196</v>
      </c>
      <c r="Q48" s="15">
        <f t="shared" si="1"/>
        <v>278.55992680467602</v>
      </c>
      <c r="R48" s="48">
        <f t="shared" si="2"/>
        <v>556.89761942200505</v>
      </c>
      <c r="S48" s="48">
        <f t="shared" si="3"/>
        <v>680.752088872542</v>
      </c>
    </row>
    <row r="49" spans="2:19">
      <c r="B49" s="104"/>
      <c r="C49" s="32" t="s">
        <v>25</v>
      </c>
      <c r="D49" s="42">
        <v>14</v>
      </c>
      <c r="E49" s="33">
        <v>180.67438212560799</v>
      </c>
      <c r="F49" s="33">
        <v>96.421115901932893</v>
      </c>
      <c r="G49" s="33">
        <v>306.55489222979202</v>
      </c>
      <c r="H49" s="29"/>
      <c r="I49" s="29"/>
      <c r="J49" s="29"/>
      <c r="K49" s="29" t="s">
        <v>61</v>
      </c>
      <c r="L49" s="65">
        <v>22</v>
      </c>
      <c r="M49" s="64">
        <v>650.06505334257304</v>
      </c>
      <c r="N49" s="64">
        <v>404.54488965215802</v>
      </c>
      <c r="O49" s="31">
        <v>987.97667753450696</v>
      </c>
      <c r="P49" s="15">
        <f t="shared" si="0"/>
        <v>245.52016369041502</v>
      </c>
      <c r="Q49" s="15">
        <f t="shared" si="1"/>
        <v>337.91162419193392</v>
      </c>
      <c r="R49" s="48">
        <f t="shared" si="2"/>
        <v>556.89761942200505</v>
      </c>
      <c r="S49" s="48">
        <f t="shared" si="3"/>
        <v>680.752088872542</v>
      </c>
    </row>
    <row r="50" spans="2:19">
      <c r="B50" s="104"/>
      <c r="C50" s="32" t="s">
        <v>26</v>
      </c>
      <c r="D50" s="42">
        <v>12</v>
      </c>
      <c r="E50" s="33">
        <v>222.72221183348401</v>
      </c>
      <c r="F50" s="33">
        <v>109.435630615395</v>
      </c>
      <c r="G50" s="33">
        <v>397.59166151870198</v>
      </c>
      <c r="H50" s="29"/>
      <c r="I50" s="29"/>
      <c r="J50" s="29"/>
      <c r="K50" s="29" t="s">
        <v>62</v>
      </c>
      <c r="L50" s="65">
        <v>24</v>
      </c>
      <c r="M50" s="64">
        <v>708.22730944997795</v>
      </c>
      <c r="N50" s="64">
        <v>449.85283093444502</v>
      </c>
      <c r="O50" s="31">
        <v>1058.9747215131099</v>
      </c>
      <c r="P50" s="15">
        <f t="shared" si="0"/>
        <v>258.37447851553293</v>
      </c>
      <c r="Q50" s="15">
        <f t="shared" si="1"/>
        <v>350.74741206313195</v>
      </c>
      <c r="R50" s="48">
        <f t="shared" si="2"/>
        <v>556.89761942200505</v>
      </c>
      <c r="S50" s="48">
        <f t="shared" si="3"/>
        <v>680.752088872542</v>
      </c>
    </row>
    <row r="51" spans="2:19">
      <c r="B51" s="104"/>
      <c r="C51" s="32" t="s">
        <v>30</v>
      </c>
      <c r="D51" s="42">
        <v>13</v>
      </c>
      <c r="E51" s="33">
        <v>249.497807062964</v>
      </c>
      <c r="F51" s="33">
        <v>129.195550252895</v>
      </c>
      <c r="G51" s="33">
        <v>432.020087595056</v>
      </c>
      <c r="H51" s="29"/>
      <c r="I51" s="29"/>
      <c r="J51" s="29"/>
      <c r="K51" s="29" t="s">
        <v>63</v>
      </c>
      <c r="L51" s="65">
        <v>23</v>
      </c>
      <c r="M51" s="64">
        <v>742.961159804516</v>
      </c>
      <c r="N51" s="64">
        <v>461.03975071340801</v>
      </c>
      <c r="O51" s="31">
        <v>1128.2270096422501</v>
      </c>
      <c r="P51" s="15">
        <f t="shared" si="0"/>
        <v>281.92140909110799</v>
      </c>
      <c r="Q51" s="15">
        <f t="shared" si="1"/>
        <v>385.26584983773409</v>
      </c>
      <c r="R51" s="48">
        <f t="shared" si="2"/>
        <v>556.89761942200505</v>
      </c>
      <c r="S51" s="48">
        <f t="shared" si="3"/>
        <v>680.752088872542</v>
      </c>
    </row>
    <row r="52" spans="2:19">
      <c r="B52" s="104"/>
      <c r="C52" s="32" t="s">
        <v>34</v>
      </c>
      <c r="D52" s="42">
        <v>16</v>
      </c>
      <c r="E52" s="33">
        <v>276.13999233630602</v>
      </c>
      <c r="F52" s="33">
        <v>154.576346285668</v>
      </c>
      <c r="G52" s="33">
        <v>453.05897711438502</v>
      </c>
      <c r="H52" s="29"/>
      <c r="I52" s="29"/>
      <c r="J52" s="29"/>
      <c r="K52" s="29" t="s">
        <v>64</v>
      </c>
      <c r="L52" s="65">
        <v>34</v>
      </c>
      <c r="M52" s="64">
        <v>766.86664509973002</v>
      </c>
      <c r="N52" s="64">
        <v>528.20108406569898</v>
      </c>
      <c r="O52" s="31">
        <v>1075.2646769985099</v>
      </c>
      <c r="P52" s="15">
        <f t="shared" si="0"/>
        <v>238.66556103403104</v>
      </c>
      <c r="Q52" s="15">
        <f t="shared" si="1"/>
        <v>308.39803189877989</v>
      </c>
      <c r="R52" s="48">
        <f t="shared" si="2"/>
        <v>556.89761942200505</v>
      </c>
      <c r="S52" s="48">
        <f t="shared" si="3"/>
        <v>680.752088872542</v>
      </c>
    </row>
    <row r="53" spans="2:19">
      <c r="B53" s="104"/>
      <c r="C53" s="32" t="s">
        <v>35</v>
      </c>
      <c r="D53" s="42">
        <v>12</v>
      </c>
      <c r="E53" s="33">
        <v>284.81617716059998</v>
      </c>
      <c r="F53" s="33">
        <v>137.99723708147999</v>
      </c>
      <c r="G53" s="33">
        <v>511.44625972595901</v>
      </c>
      <c r="H53" s="29"/>
      <c r="I53" s="29"/>
      <c r="J53" s="29"/>
      <c r="K53" s="29" t="s">
        <v>65</v>
      </c>
      <c r="L53" s="65">
        <v>32</v>
      </c>
      <c r="M53" s="64">
        <v>828.74807820109197</v>
      </c>
      <c r="N53" s="64">
        <v>550.30964970705804</v>
      </c>
      <c r="O53" s="31">
        <v>1191.418718488</v>
      </c>
      <c r="P53" s="15">
        <f t="shared" si="0"/>
        <v>278.43842849403393</v>
      </c>
      <c r="Q53" s="15">
        <f t="shared" si="1"/>
        <v>362.670640286908</v>
      </c>
      <c r="R53" s="48">
        <f t="shared" si="2"/>
        <v>556.89761942200505</v>
      </c>
      <c r="S53" s="48">
        <f t="shared" si="3"/>
        <v>680.752088872542</v>
      </c>
    </row>
    <row r="54" spans="2:19">
      <c r="B54" s="104"/>
      <c r="C54" s="32" t="s">
        <v>37</v>
      </c>
      <c r="D54" s="42">
        <v>13</v>
      </c>
      <c r="E54" s="33">
        <v>303.65008160770498</v>
      </c>
      <c r="F54" s="33">
        <v>157.70751207313199</v>
      </c>
      <c r="G54" s="33">
        <v>525.07377991969304</v>
      </c>
      <c r="H54" s="29"/>
      <c r="I54" s="29"/>
      <c r="J54" s="29"/>
      <c r="K54" s="29" t="s">
        <v>66</v>
      </c>
      <c r="L54" s="65">
        <v>34</v>
      </c>
      <c r="M54" s="64">
        <v>836.76615842468095</v>
      </c>
      <c r="N54" s="64">
        <v>576.05878326908896</v>
      </c>
      <c r="O54" s="31">
        <v>1173.6461047861801</v>
      </c>
      <c r="P54" s="15">
        <f t="shared" si="0"/>
        <v>260.70737515559199</v>
      </c>
      <c r="Q54" s="15">
        <f t="shared" si="1"/>
        <v>336.87994636149915</v>
      </c>
      <c r="R54" s="48">
        <f t="shared" si="2"/>
        <v>556.89761942200505</v>
      </c>
      <c r="S54" s="48">
        <f t="shared" si="3"/>
        <v>680.752088872542</v>
      </c>
    </row>
    <row r="55" spans="2:19">
      <c r="B55" s="104"/>
      <c r="C55" s="32" t="s">
        <v>40</v>
      </c>
      <c r="D55" s="42">
        <v>19</v>
      </c>
      <c r="E55" s="33">
        <v>328.18896306709303</v>
      </c>
      <c r="F55" s="33">
        <v>194.39249988303601</v>
      </c>
      <c r="G55" s="33">
        <v>516.91820289870202</v>
      </c>
      <c r="H55" s="29"/>
      <c r="I55" s="29"/>
      <c r="J55" s="29"/>
      <c r="K55" s="29" t="s">
        <v>67</v>
      </c>
      <c r="L55" s="65">
        <v>32</v>
      </c>
      <c r="M55" s="64">
        <v>861.664853711977</v>
      </c>
      <c r="N55" s="64">
        <v>585.00714158304402</v>
      </c>
      <c r="O55" s="31">
        <v>1222.0160815966799</v>
      </c>
      <c r="P55" s="15">
        <f t="shared" si="0"/>
        <v>276.65771212893299</v>
      </c>
      <c r="Q55" s="15">
        <f t="shared" si="1"/>
        <v>360.35122788470289</v>
      </c>
      <c r="R55" s="48">
        <f t="shared" si="2"/>
        <v>556.89761942200505</v>
      </c>
      <c r="S55" s="48">
        <f t="shared" si="3"/>
        <v>680.752088872542</v>
      </c>
    </row>
    <row r="56" spans="2:19">
      <c r="B56" s="104"/>
      <c r="C56" s="32" t="s">
        <v>45</v>
      </c>
      <c r="D56" s="42">
        <v>10</v>
      </c>
      <c r="E56" s="33">
        <v>390.61865667504298</v>
      </c>
      <c r="F56" s="33">
        <v>174.396637632607</v>
      </c>
      <c r="G56" s="33">
        <v>738.70744518884203</v>
      </c>
      <c r="H56" s="29"/>
      <c r="I56" s="29"/>
      <c r="J56" s="29"/>
      <c r="K56" s="29" t="s">
        <v>68</v>
      </c>
      <c r="L56" s="65">
        <v>34</v>
      </c>
      <c r="M56" s="64">
        <v>882.64485396183795</v>
      </c>
      <c r="N56" s="64">
        <v>607.23377939755096</v>
      </c>
      <c r="O56" s="31">
        <v>1238.52457532073</v>
      </c>
      <c r="P56" s="15">
        <f t="shared" si="0"/>
        <v>275.41107456428699</v>
      </c>
      <c r="Q56" s="15">
        <f t="shared" si="1"/>
        <v>355.87972135889208</v>
      </c>
      <c r="R56" s="48">
        <f t="shared" si="2"/>
        <v>556.89761942200505</v>
      </c>
      <c r="S56" s="48">
        <f t="shared" si="3"/>
        <v>680.752088872542</v>
      </c>
    </row>
    <row r="57" spans="2:19">
      <c r="B57" s="104"/>
      <c r="C57" s="32" t="s">
        <v>50</v>
      </c>
      <c r="D57" s="42">
        <v>24</v>
      </c>
      <c r="E57" s="33">
        <v>491.52952272650703</v>
      </c>
      <c r="F57" s="33">
        <v>311.66408431202598</v>
      </c>
      <c r="G57" s="33">
        <v>735.69967995698596</v>
      </c>
      <c r="H57" s="29"/>
      <c r="I57" s="29"/>
      <c r="J57" s="29"/>
      <c r="K57" s="29" t="s">
        <v>69</v>
      </c>
      <c r="L57" s="65">
        <v>41</v>
      </c>
      <c r="M57" s="64">
        <v>917.85394961163502</v>
      </c>
      <c r="N57" s="64">
        <v>652.34970089057401</v>
      </c>
      <c r="O57" s="31">
        <v>1253.0920693533801</v>
      </c>
      <c r="P57" s="15">
        <f t="shared" si="0"/>
        <v>265.504248721061</v>
      </c>
      <c r="Q57" s="15">
        <f t="shared" si="1"/>
        <v>335.23811974174509</v>
      </c>
      <c r="R57" s="48">
        <f t="shared" si="2"/>
        <v>556.89761942200505</v>
      </c>
      <c r="S57" s="48">
        <f t="shared" si="3"/>
        <v>680.752088872542</v>
      </c>
    </row>
    <row r="58" spans="2:19">
      <c r="B58" s="104"/>
      <c r="C58" s="32" t="s">
        <v>52</v>
      </c>
      <c r="D58" s="42">
        <v>20</v>
      </c>
      <c r="E58" s="33">
        <v>497.25399175477901</v>
      </c>
      <c r="F58" s="33">
        <v>302.80664028939702</v>
      </c>
      <c r="G58" s="33">
        <v>769.12906908085404</v>
      </c>
      <c r="H58" s="29"/>
      <c r="I58" s="29"/>
      <c r="J58" s="29"/>
      <c r="K58" s="29" t="s">
        <v>70</v>
      </c>
      <c r="L58" s="65">
        <v>30</v>
      </c>
      <c r="M58" s="64">
        <v>920.93433178149201</v>
      </c>
      <c r="N58" s="64">
        <v>613.72621805245001</v>
      </c>
      <c r="O58" s="31">
        <v>1324.59821886346</v>
      </c>
      <c r="P58" s="15">
        <f t="shared" si="0"/>
        <v>307.208113729042</v>
      </c>
      <c r="Q58" s="15">
        <f t="shared" si="1"/>
        <v>403.66388708196803</v>
      </c>
      <c r="R58" s="48">
        <f t="shared" si="2"/>
        <v>556.89761942200505</v>
      </c>
      <c r="S58" s="48">
        <f t="shared" si="3"/>
        <v>680.752088872542</v>
      </c>
    </row>
    <row r="59" spans="2:19">
      <c r="B59" s="104"/>
      <c r="C59" s="32" t="s">
        <v>62</v>
      </c>
      <c r="D59" s="42">
        <v>24</v>
      </c>
      <c r="E59" s="33">
        <v>708.22730944997795</v>
      </c>
      <c r="F59" s="33">
        <v>449.85283093444502</v>
      </c>
      <c r="G59" s="33">
        <v>1058.9747215131099</v>
      </c>
      <c r="H59" s="29"/>
      <c r="I59" s="29"/>
      <c r="J59" s="29"/>
      <c r="K59" s="29" t="s">
        <v>71</v>
      </c>
      <c r="L59" s="65">
        <v>35</v>
      </c>
      <c r="M59" s="64">
        <v>958.98702022204998</v>
      </c>
      <c r="N59" s="64">
        <v>660.77945365508901</v>
      </c>
      <c r="O59" s="31">
        <v>1342.89113303418</v>
      </c>
      <c r="P59" s="15">
        <f t="shared" si="0"/>
        <v>298.20756656696096</v>
      </c>
      <c r="Q59" s="15">
        <f t="shared" si="1"/>
        <v>383.90411281213005</v>
      </c>
      <c r="R59" s="48">
        <f t="shared" si="2"/>
        <v>556.89761942200505</v>
      </c>
      <c r="S59" s="48">
        <f t="shared" si="3"/>
        <v>680.752088872542</v>
      </c>
    </row>
    <row r="60" spans="2:19">
      <c r="B60" s="104"/>
      <c r="C60" s="32" t="s">
        <v>63</v>
      </c>
      <c r="D60" s="42">
        <v>23</v>
      </c>
      <c r="E60" s="33">
        <v>742.961159804516</v>
      </c>
      <c r="F60" s="33">
        <v>461.03975071340801</v>
      </c>
      <c r="G60" s="33">
        <v>1128.2270096422501</v>
      </c>
      <c r="H60" s="29"/>
      <c r="I60" s="29"/>
      <c r="J60" s="29"/>
      <c r="K60" s="29" t="s">
        <v>72</v>
      </c>
      <c r="L60" s="65">
        <v>64</v>
      </c>
      <c r="M60" s="64">
        <v>1188.2941130763299</v>
      </c>
      <c r="N60" s="64">
        <v>911.99046612284405</v>
      </c>
      <c r="O60" s="31">
        <v>1521.1790805379201</v>
      </c>
      <c r="P60" s="15">
        <f t="shared" si="0"/>
        <v>276.3036469534859</v>
      </c>
      <c r="Q60" s="15">
        <f t="shared" si="1"/>
        <v>332.88496746159012</v>
      </c>
      <c r="R60" s="48">
        <f t="shared" si="2"/>
        <v>556.89761942200505</v>
      </c>
      <c r="S60" s="48">
        <f t="shared" si="3"/>
        <v>680.752088872542</v>
      </c>
    </row>
    <row r="61" spans="2:19">
      <c r="B61" s="104"/>
      <c r="C61" s="32" t="s">
        <v>67</v>
      </c>
      <c r="D61" s="42">
        <v>32</v>
      </c>
      <c r="E61" s="33">
        <v>861.664853711977</v>
      </c>
      <c r="F61" s="33">
        <v>585.00714158304402</v>
      </c>
      <c r="G61" s="33">
        <v>1222.0160815966799</v>
      </c>
      <c r="H61" s="29"/>
      <c r="I61" s="29"/>
      <c r="J61" s="29"/>
      <c r="K61" s="29" t="s">
        <v>73</v>
      </c>
      <c r="L61" s="65">
        <v>49</v>
      </c>
      <c r="M61" s="64">
        <v>1249.4884214031299</v>
      </c>
      <c r="N61" s="64">
        <v>914.23756612918999</v>
      </c>
      <c r="O61" s="31">
        <v>1664.3853030856101</v>
      </c>
      <c r="P61" s="15">
        <f t="shared" si="0"/>
        <v>335.25085527393992</v>
      </c>
      <c r="Q61" s="15">
        <f t="shared" si="1"/>
        <v>414.89688168248017</v>
      </c>
      <c r="R61" s="48">
        <f t="shared" si="2"/>
        <v>556.89761942200505</v>
      </c>
      <c r="S61" s="48">
        <f t="shared" si="3"/>
        <v>680.752088872542</v>
      </c>
    </row>
    <row r="62" spans="2:19">
      <c r="B62" s="104"/>
      <c r="C62" s="32" t="s">
        <v>68</v>
      </c>
      <c r="D62" s="42">
        <v>34</v>
      </c>
      <c r="E62" s="33">
        <v>882.64485396183795</v>
      </c>
      <c r="F62" s="33">
        <v>607.23377939755096</v>
      </c>
      <c r="G62" s="33">
        <v>1238.52457532073</v>
      </c>
      <c r="H62" s="29"/>
      <c r="I62" s="29"/>
      <c r="J62" s="29"/>
      <c r="K62" s="29" t="s">
        <v>74</v>
      </c>
      <c r="L62" s="65">
        <v>42</v>
      </c>
      <c r="M62" s="64">
        <v>1394.44812051856</v>
      </c>
      <c r="N62" s="64">
        <v>996.15284366793105</v>
      </c>
      <c r="O62" s="31">
        <v>1895.9386608957</v>
      </c>
      <c r="P62" s="15">
        <f t="shared" si="0"/>
        <v>398.29527685062897</v>
      </c>
      <c r="Q62" s="15">
        <f t="shared" si="1"/>
        <v>501.49054037713995</v>
      </c>
      <c r="R62" s="48">
        <f t="shared" si="2"/>
        <v>556.89761942200505</v>
      </c>
      <c r="S62" s="48">
        <f t="shared" si="3"/>
        <v>680.752088872542</v>
      </c>
    </row>
    <row r="63" spans="2:19">
      <c r="B63" s="104"/>
      <c r="C63" s="32" t="s">
        <v>69</v>
      </c>
      <c r="D63" s="42">
        <v>41</v>
      </c>
      <c r="E63" s="33">
        <v>917.85394961163502</v>
      </c>
      <c r="F63" s="33">
        <v>652.34970089057401</v>
      </c>
      <c r="G63" s="33">
        <v>1253.0920693533801</v>
      </c>
      <c r="H63" s="29"/>
      <c r="I63" s="29"/>
      <c r="J63" s="29"/>
      <c r="K63" s="29" t="s">
        <v>75</v>
      </c>
      <c r="L63" s="65">
        <v>78</v>
      </c>
      <c r="M63" s="64">
        <v>1462.42581964485</v>
      </c>
      <c r="N63" s="64">
        <v>1148.20814834982</v>
      </c>
      <c r="O63" s="31">
        <v>1834.3566642637199</v>
      </c>
      <c r="P63" s="15">
        <f t="shared" si="0"/>
        <v>314.21767129502996</v>
      </c>
      <c r="Q63" s="15">
        <f t="shared" si="1"/>
        <v>371.93084461886997</v>
      </c>
      <c r="R63" s="48">
        <f t="shared" si="2"/>
        <v>556.89761942200505</v>
      </c>
      <c r="S63" s="48">
        <f t="shared" si="3"/>
        <v>680.752088872542</v>
      </c>
    </row>
    <row r="64" spans="2:19">
      <c r="B64" s="104"/>
      <c r="C64" s="32" t="s">
        <v>73</v>
      </c>
      <c r="D64" s="42">
        <v>49</v>
      </c>
      <c r="E64" s="33">
        <v>1249.4884214031299</v>
      </c>
      <c r="F64" s="33">
        <v>914.23756612918999</v>
      </c>
      <c r="G64" s="33">
        <v>1664.3853030856101</v>
      </c>
      <c r="H64" s="29"/>
      <c r="I64" s="29"/>
      <c r="J64" s="29"/>
      <c r="K64" s="29" t="s">
        <v>76</v>
      </c>
      <c r="L64" s="65">
        <v>54</v>
      </c>
      <c r="M64" s="64">
        <v>1519.83827665536</v>
      </c>
      <c r="N64" s="64">
        <v>1134.06092356557</v>
      </c>
      <c r="O64" s="31">
        <v>1992.4232619683601</v>
      </c>
      <c r="P64" s="15">
        <f t="shared" si="0"/>
        <v>385.77735308979004</v>
      </c>
      <c r="Q64" s="15">
        <f t="shared" si="1"/>
        <v>472.58498531300006</v>
      </c>
      <c r="R64" s="48">
        <f t="shared" si="2"/>
        <v>556.89761942200505</v>
      </c>
      <c r="S64" s="48">
        <f t="shared" si="3"/>
        <v>680.752088872542</v>
      </c>
    </row>
    <row r="65" spans="1:26" ht="15.75" thickBot="1">
      <c r="B65" s="106"/>
      <c r="C65" s="17" t="s">
        <v>77</v>
      </c>
      <c r="D65" s="44">
        <v>70</v>
      </c>
      <c r="E65" s="18">
        <v>2464.89252267849</v>
      </c>
      <c r="F65" s="18">
        <v>1908.47846177727</v>
      </c>
      <c r="G65" s="18">
        <v>3129.7569287627798</v>
      </c>
      <c r="H65" s="29"/>
      <c r="I65" s="29"/>
      <c r="J65" s="29"/>
      <c r="K65" s="29" t="s">
        <v>77</v>
      </c>
      <c r="L65" s="65">
        <v>70</v>
      </c>
      <c r="M65" s="64">
        <v>2464.89252267849</v>
      </c>
      <c r="N65" s="64">
        <v>1908.47846177727</v>
      </c>
      <c r="O65" s="31">
        <v>3129.7569287627798</v>
      </c>
      <c r="P65" s="15">
        <f t="shared" si="0"/>
        <v>556.41406090121995</v>
      </c>
      <c r="Q65" s="15">
        <f t="shared" si="1"/>
        <v>664.86440608428984</v>
      </c>
      <c r="R65" s="48">
        <f t="shared" si="2"/>
        <v>556.89761942200505</v>
      </c>
      <c r="S65" s="48">
        <f t="shared" si="3"/>
        <v>680.752088872542</v>
      </c>
    </row>
    <row r="66" spans="1:26" ht="15.75" thickTop="1">
      <c r="B66" s="38"/>
      <c r="C66" s="38" t="s">
        <v>7</v>
      </c>
      <c r="D66" s="45">
        <v>1343</v>
      </c>
      <c r="E66" s="39">
        <v>556.89761942200505</v>
      </c>
      <c r="F66" s="39">
        <v>527.19289160847097</v>
      </c>
      <c r="G66" s="39">
        <v>587.82654389913898</v>
      </c>
      <c r="H66" s="29"/>
      <c r="I66" s="29"/>
      <c r="J66" s="29"/>
      <c r="K66" s="29" t="s">
        <v>127</v>
      </c>
      <c r="M66" s="64" t="s">
        <v>125</v>
      </c>
      <c r="N66" s="68">
        <f t="shared" ref="N66:O66" si="4">$E$66</f>
        <v>556.89761942200505</v>
      </c>
      <c r="O66" s="68">
        <f t="shared" si="4"/>
        <v>556.89761942200505</v>
      </c>
      <c r="P66" s="29" t="s">
        <v>128</v>
      </c>
      <c r="Q66" s="65"/>
      <c r="R66" s="64" t="s">
        <v>125</v>
      </c>
      <c r="S66" s="68">
        <f t="shared" si="3"/>
        <v>680.752088872542</v>
      </c>
      <c r="T66" s="68">
        <f t="shared" si="3"/>
        <v>680.752088872542</v>
      </c>
      <c r="U66" s="64"/>
      <c r="V66" s="64"/>
    </row>
    <row r="67" spans="1:26" ht="15.75" thickBot="1">
      <c r="B67" s="9"/>
      <c r="C67" s="9" t="s">
        <v>17</v>
      </c>
      <c r="D67" s="24" t="s">
        <v>87</v>
      </c>
      <c r="E67" s="19">
        <v>680.752088872542</v>
      </c>
      <c r="F67" s="24" t="s">
        <v>87</v>
      </c>
      <c r="G67" s="24" t="s">
        <v>87</v>
      </c>
      <c r="H67" s="29"/>
      <c r="I67" s="29"/>
      <c r="J67" s="29"/>
      <c r="M67" s="64" t="s">
        <v>126</v>
      </c>
      <c r="N67" s="64">
        <v>0</v>
      </c>
      <c r="O67" s="64">
        <v>1000</v>
      </c>
      <c r="P67" s="64"/>
      <c r="Q67" s="65"/>
      <c r="R67" s="64" t="s">
        <v>126</v>
      </c>
      <c r="S67" s="64">
        <v>0</v>
      </c>
      <c r="T67" s="64">
        <v>1000</v>
      </c>
      <c r="U67" s="64"/>
      <c r="V67" s="64"/>
    </row>
    <row r="70" spans="1:26">
      <c r="A70" s="22" t="s">
        <v>19</v>
      </c>
      <c r="B70" s="7"/>
    </row>
    <row r="71" spans="1:26">
      <c r="A71" s="22" t="s">
        <v>131</v>
      </c>
      <c r="B71" s="7"/>
      <c r="J71" s="46"/>
      <c r="K71" s="46"/>
      <c r="L71" s="47"/>
      <c r="M71" s="46"/>
      <c r="N71" s="46"/>
      <c r="O71" s="46"/>
      <c r="P71" s="46"/>
      <c r="Q71" s="46"/>
      <c r="R71" s="46"/>
      <c r="S71" s="46"/>
      <c r="T71" s="46"/>
      <c r="U71" s="46"/>
      <c r="V71" s="46"/>
      <c r="W71" s="46"/>
      <c r="X71" s="46"/>
      <c r="Y71" s="46"/>
      <c r="Z71" s="46"/>
    </row>
    <row r="72" spans="1:26">
      <c r="A72" s="22" t="s">
        <v>132</v>
      </c>
      <c r="B72" s="7"/>
      <c r="J72" s="22" t="s">
        <v>19</v>
      </c>
      <c r="K72" s="46"/>
      <c r="L72" s="47"/>
      <c r="M72" s="46"/>
      <c r="N72" s="46"/>
      <c r="O72" s="46"/>
      <c r="P72" s="46"/>
      <c r="Q72" s="46"/>
      <c r="R72" s="46"/>
      <c r="S72" s="46"/>
      <c r="T72" s="46"/>
      <c r="U72" s="46"/>
      <c r="V72" s="46"/>
      <c r="W72" s="46"/>
      <c r="X72" s="46"/>
      <c r="Y72" s="46"/>
      <c r="Z72" s="46"/>
    </row>
    <row r="73" spans="1:26">
      <c r="A73" s="21" t="s">
        <v>133</v>
      </c>
      <c r="B73" s="20"/>
      <c r="J73" s="22" t="s">
        <v>131</v>
      </c>
      <c r="K73" s="46"/>
      <c r="L73" s="47"/>
      <c r="M73" s="46"/>
      <c r="N73" s="46"/>
      <c r="O73" s="46"/>
      <c r="P73" s="46"/>
      <c r="Q73" s="46"/>
      <c r="R73" s="46"/>
      <c r="S73" s="46"/>
      <c r="T73" s="46"/>
      <c r="U73" s="46"/>
      <c r="V73" s="46"/>
      <c r="W73" s="46"/>
      <c r="X73" s="46"/>
      <c r="Y73" s="46"/>
      <c r="Z73" s="46"/>
    </row>
    <row r="74" spans="1:26">
      <c r="A74" s="22" t="s">
        <v>130</v>
      </c>
      <c r="B74" s="7"/>
      <c r="J74" s="22" t="s">
        <v>132</v>
      </c>
      <c r="K74" s="46"/>
      <c r="L74" s="47"/>
      <c r="M74" s="46"/>
      <c r="N74" s="46"/>
      <c r="O74" s="46"/>
      <c r="P74" s="46"/>
      <c r="Q74" s="46"/>
      <c r="R74" s="46"/>
      <c r="S74" s="46"/>
      <c r="T74" s="46"/>
      <c r="U74" s="46"/>
      <c r="V74" s="46"/>
      <c r="W74" s="46"/>
      <c r="X74" s="46"/>
      <c r="Y74" s="46"/>
      <c r="Z74" s="46"/>
    </row>
    <row r="75" spans="1:26">
      <c r="A75" s="22" t="s">
        <v>134</v>
      </c>
      <c r="B75" s="1"/>
      <c r="J75" s="69" t="s">
        <v>133</v>
      </c>
      <c r="K75" s="46"/>
      <c r="L75" s="47"/>
      <c r="M75" s="46"/>
      <c r="N75" s="46"/>
      <c r="O75" s="46"/>
      <c r="P75" s="46"/>
      <c r="Q75" s="46"/>
      <c r="R75" s="46"/>
      <c r="S75" s="46"/>
      <c r="T75" s="46"/>
      <c r="U75" s="46"/>
      <c r="V75" s="46"/>
      <c r="W75" s="46"/>
      <c r="X75" s="46"/>
      <c r="Y75" s="46"/>
      <c r="Z75" s="46"/>
    </row>
    <row r="76" spans="1:26">
      <c r="A76" s="22" t="s">
        <v>135</v>
      </c>
      <c r="B76" s="7"/>
      <c r="J76" s="22" t="s">
        <v>130</v>
      </c>
      <c r="K76" s="46"/>
      <c r="L76" s="47"/>
      <c r="M76" s="46"/>
      <c r="N76" s="46"/>
      <c r="O76" s="46"/>
      <c r="P76" s="46"/>
      <c r="Q76" s="46"/>
      <c r="R76" s="46"/>
      <c r="S76" s="46"/>
      <c r="T76" s="46"/>
      <c r="U76" s="46"/>
      <c r="V76" s="46"/>
      <c r="W76" s="46"/>
      <c r="X76" s="46"/>
      <c r="Y76" s="46"/>
      <c r="Z76" s="46"/>
    </row>
    <row r="77" spans="1:26">
      <c r="A77" s="22"/>
      <c r="B77" s="7"/>
      <c r="J77" s="22" t="s">
        <v>134</v>
      </c>
      <c r="K77" s="46"/>
      <c r="L77" s="47"/>
      <c r="M77" s="46"/>
      <c r="N77" s="46"/>
      <c r="O77" s="46"/>
      <c r="P77" s="46"/>
      <c r="Q77" s="46"/>
      <c r="R77" s="46"/>
      <c r="S77" s="46"/>
      <c r="T77" s="46"/>
      <c r="U77" s="46"/>
      <c r="V77" s="46"/>
      <c r="W77" s="46"/>
      <c r="X77" s="46"/>
      <c r="Y77" s="46"/>
      <c r="Z77" s="46"/>
    </row>
    <row r="78" spans="1:26">
      <c r="A78" s="22" t="s">
        <v>90</v>
      </c>
      <c r="B78" s="7"/>
      <c r="J78" s="22" t="s">
        <v>135</v>
      </c>
      <c r="K78" s="46"/>
      <c r="L78" s="47"/>
      <c r="M78" s="46"/>
      <c r="N78" s="46"/>
      <c r="O78" s="46"/>
      <c r="P78" s="46"/>
      <c r="Q78" s="46"/>
      <c r="R78" s="46"/>
      <c r="S78" s="46"/>
      <c r="T78" s="46"/>
      <c r="U78" s="46"/>
      <c r="V78" s="46"/>
      <c r="W78" s="46"/>
      <c r="X78" s="46"/>
      <c r="Y78" s="46"/>
      <c r="Z78" s="46"/>
    </row>
    <row r="79" spans="1:26">
      <c r="A79" s="22" t="s">
        <v>94</v>
      </c>
      <c r="B79" s="7"/>
    </row>
    <row r="80" spans="1:26">
      <c r="A80" s="22" t="s">
        <v>102</v>
      </c>
      <c r="B80" s="7"/>
    </row>
    <row r="81" spans="1:2">
      <c r="A81" s="22"/>
      <c r="B81" s="7"/>
    </row>
  </sheetData>
  <sortState ref="K10:O65">
    <sortCondition ref="M10:M65"/>
  </sortState>
  <mergeCells count="9">
    <mergeCell ref="B38:B43"/>
    <mergeCell ref="B44:B46"/>
    <mergeCell ref="B47:B65"/>
    <mergeCell ref="B10:B12"/>
    <mergeCell ref="B13:B19"/>
    <mergeCell ref="B20:B24"/>
    <mergeCell ref="B25:B28"/>
    <mergeCell ref="B29:B34"/>
    <mergeCell ref="B35:B37"/>
  </mergeCells>
  <hyperlinks>
    <hyperlink ref="H2" location="'READ ME'!A1" display="Index"/>
    <hyperlink ref="Y2" location="'READ ME'!A1" display="Index"/>
  </hyperlinks>
  <pageMargins left="0.70866141732283472" right="0.70866141732283472" top="0.74803149606299213" bottom="0.74803149606299213" header="0.31496062992125984" footer="0.31496062992125984"/>
  <pageSetup paperSize="9" scale="59" fitToWidth="2" orientation="portrait" r:id="rId1"/>
  <headerFooter>
    <oddFooter>&amp;R&amp;"Arial,Regular"&amp;10Prepared by Highland Alcohol and Drugs Partnership , December 2017</oddFooter>
  </headerFooter>
  <colBreaks count="2" manualBreakCount="2">
    <brk id="8" max="1048575" man="1"/>
    <brk id="9" max="1048575" man="1"/>
  </colBreaks>
  <drawing r:id="rId2"/>
</worksheet>
</file>

<file path=xl/worksheets/sheet7.xml><?xml version="1.0" encoding="utf-8"?>
<worksheet xmlns="http://schemas.openxmlformats.org/spreadsheetml/2006/main" xmlns:r="http://schemas.openxmlformats.org/officeDocument/2006/relationships">
  <dimension ref="A1:BB66"/>
  <sheetViews>
    <sheetView zoomScaleNormal="100" workbookViewId="0"/>
  </sheetViews>
  <sheetFormatPr defaultRowHeight="15"/>
  <cols>
    <col min="1" max="1" width="4.28515625" style="1" customWidth="1"/>
    <col min="2" max="2" width="30.42578125" style="1" customWidth="1"/>
    <col min="3" max="6" width="15.7109375" style="1" customWidth="1"/>
    <col min="7" max="8" width="9.140625" style="1"/>
    <col min="9" max="9" width="4.28515625" style="1" customWidth="1"/>
    <col min="10" max="10" width="4.28515625" style="30" customWidth="1"/>
    <col min="11" max="11" width="30.42578125" style="30" customWidth="1"/>
    <col min="12" max="15" width="15.7109375" style="30" customWidth="1"/>
    <col min="16" max="17" width="9.140625" style="30"/>
    <col min="18" max="19" width="4.28515625" style="30" customWidth="1"/>
    <col min="20" max="20" width="30.42578125" style="30" customWidth="1"/>
    <col min="21" max="24" width="15.7109375" style="30" customWidth="1"/>
    <col min="25" max="26" width="9.140625" style="30"/>
    <col min="27" max="27" width="4.28515625" style="30" customWidth="1"/>
    <col min="28" max="54" width="9.140625" style="30"/>
    <col min="55" max="16384" width="9.140625" style="1"/>
  </cols>
  <sheetData>
    <row r="1" spans="2:54">
      <c r="F1" s="1" t="s">
        <v>14</v>
      </c>
      <c r="H1" s="3"/>
    </row>
    <row r="2" spans="2:54">
      <c r="B2" s="2" t="s">
        <v>103</v>
      </c>
      <c r="H2" s="6" t="s">
        <v>88</v>
      </c>
    </row>
    <row r="3" spans="2:54">
      <c r="B3" s="2" t="s">
        <v>141</v>
      </c>
      <c r="H3" s="3"/>
    </row>
    <row r="4" spans="2:54" s="7" customFormat="1">
      <c r="B4" s="7" t="s">
        <v>104</v>
      </c>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row>
    <row r="6" spans="2:54">
      <c r="B6" s="23" t="s">
        <v>13</v>
      </c>
    </row>
    <row r="7" spans="2:54">
      <c r="E7" s="99"/>
      <c r="F7" s="99"/>
    </row>
    <row r="8" spans="2:54" s="7" customFormat="1" ht="16.5" thickBot="1">
      <c r="B8" s="9" t="s">
        <v>81</v>
      </c>
      <c r="C8" s="10" t="s">
        <v>79</v>
      </c>
      <c r="D8" s="10" t="s">
        <v>8</v>
      </c>
      <c r="E8" s="10" t="s">
        <v>91</v>
      </c>
      <c r="F8" s="10" t="s">
        <v>92</v>
      </c>
      <c r="G8" s="11" t="s">
        <v>9</v>
      </c>
      <c r="H8" s="11" t="s">
        <v>10</v>
      </c>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row>
    <row r="9" spans="2:54" s="7" customFormat="1">
      <c r="G9" s="12"/>
      <c r="H9" s="12"/>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row>
    <row r="10" spans="2:54" s="7" customFormat="1" ht="18" customHeight="1">
      <c r="B10" s="13" t="s">
        <v>2</v>
      </c>
      <c r="C10" s="25">
        <v>17</v>
      </c>
      <c r="D10" s="14">
        <v>45.561188759450964</v>
      </c>
      <c r="E10" s="14">
        <v>23.615941283953457</v>
      </c>
      <c r="F10" s="14">
        <v>67.506436234948467</v>
      </c>
      <c r="G10" s="15">
        <f>D10-E10</f>
        <v>21.945247475497506</v>
      </c>
      <c r="H10" s="15">
        <f>F10-D10</f>
        <v>21.945247475497503</v>
      </c>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row>
    <row r="11" spans="2:54" s="7" customFormat="1" ht="18" customHeight="1">
      <c r="B11" s="13" t="s">
        <v>4</v>
      </c>
      <c r="C11" s="25">
        <v>91</v>
      </c>
      <c r="D11" s="14">
        <v>129.84631348074876</v>
      </c>
      <c r="E11" s="14">
        <v>102.87988726390046</v>
      </c>
      <c r="F11" s="14">
        <v>156.81273969759707</v>
      </c>
      <c r="G11" s="15">
        <f t="shared" ref="G11:G19" si="0">D11-E11</f>
        <v>26.966426216848305</v>
      </c>
      <c r="H11" s="15">
        <f t="shared" ref="H11:H19" si="1">F11-D11</f>
        <v>26.966426216848305</v>
      </c>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row>
    <row r="12" spans="2:54" s="7" customFormat="1" ht="18" customHeight="1">
      <c r="B12" s="13" t="s">
        <v>0</v>
      </c>
      <c r="C12" s="25">
        <v>63</v>
      </c>
      <c r="D12" s="14">
        <v>106.69790222536196</v>
      </c>
      <c r="E12" s="14">
        <v>80.094500159675363</v>
      </c>
      <c r="F12" s="14">
        <v>133.30130429104855</v>
      </c>
      <c r="G12" s="15">
        <f t="shared" si="0"/>
        <v>26.603402065686595</v>
      </c>
      <c r="H12" s="15">
        <f t="shared" si="1"/>
        <v>26.603402065686595</v>
      </c>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row>
    <row r="13" spans="2:54" s="7" customFormat="1" ht="18" customHeight="1">
      <c r="B13" s="13" t="s">
        <v>3</v>
      </c>
      <c r="C13" s="25">
        <v>248</v>
      </c>
      <c r="D13" s="14">
        <v>102.88075911549976</v>
      </c>
      <c r="E13" s="14">
        <v>90.047000694172937</v>
      </c>
      <c r="F13" s="14">
        <v>115.71451753682658</v>
      </c>
      <c r="G13" s="15">
        <f t="shared" si="0"/>
        <v>12.83375842132682</v>
      </c>
      <c r="H13" s="15">
        <f t="shared" si="1"/>
        <v>12.83375842132682</v>
      </c>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row>
    <row r="14" spans="2:54" s="7" customFormat="1" ht="18" customHeight="1">
      <c r="B14" s="13" t="s">
        <v>6</v>
      </c>
      <c r="C14" s="25">
        <v>26</v>
      </c>
      <c r="D14" s="14">
        <v>49.331546997411891</v>
      </c>
      <c r="E14" s="14">
        <v>30.205579617283966</v>
      </c>
      <c r="F14" s="14">
        <v>68.457514377539809</v>
      </c>
      <c r="G14" s="15">
        <f t="shared" si="0"/>
        <v>19.125967380127925</v>
      </c>
      <c r="H14" s="15">
        <f t="shared" si="1"/>
        <v>19.125967380127918</v>
      </c>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row>
    <row r="15" spans="2:54" s="7" customFormat="1" ht="18" customHeight="1">
      <c r="B15" s="13" t="s">
        <v>1</v>
      </c>
      <c r="C15" s="25">
        <v>30</v>
      </c>
      <c r="D15" s="14">
        <v>42.246229770459919</v>
      </c>
      <c r="E15" s="14">
        <v>26.771192990919882</v>
      </c>
      <c r="F15" s="14">
        <v>57.721266549999953</v>
      </c>
      <c r="G15" s="15">
        <f t="shared" si="0"/>
        <v>15.475036779540037</v>
      </c>
      <c r="H15" s="15">
        <f t="shared" si="1"/>
        <v>15.475036779540034</v>
      </c>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row>
    <row r="16" spans="2:54" s="7" customFormat="1" ht="18" customHeight="1">
      <c r="B16" s="13" t="s">
        <v>15</v>
      </c>
      <c r="C16" s="25">
        <v>27</v>
      </c>
      <c r="D16" s="14">
        <v>76.665706479339406</v>
      </c>
      <c r="E16" s="14">
        <v>47.041294808049024</v>
      </c>
      <c r="F16" s="14">
        <v>106.29011815062978</v>
      </c>
      <c r="G16" s="15">
        <f t="shared" si="0"/>
        <v>29.624411671290382</v>
      </c>
      <c r="H16" s="15">
        <f t="shared" si="1"/>
        <v>29.624411671290375</v>
      </c>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row>
    <row r="17" spans="2:54" s="7" customFormat="1" ht="18" customHeight="1">
      <c r="B17" s="13" t="s">
        <v>16</v>
      </c>
      <c r="C17" s="25">
        <v>18</v>
      </c>
      <c r="D17" s="14">
        <v>31.754546444219439</v>
      </c>
      <c r="E17" s="14">
        <v>16.580547009998856</v>
      </c>
      <c r="F17" s="14">
        <v>46.928545878440019</v>
      </c>
      <c r="G17" s="15">
        <f t="shared" si="0"/>
        <v>15.173999434220583</v>
      </c>
      <c r="H17" s="15">
        <f t="shared" si="1"/>
        <v>15.17399943422058</v>
      </c>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row>
    <row r="18" spans="2:54" s="7" customFormat="1" ht="18" customHeight="1" thickBot="1">
      <c r="B18" s="16" t="s">
        <v>5</v>
      </c>
      <c r="C18" s="26">
        <v>8</v>
      </c>
      <c r="D18" s="18">
        <v>24.50315903107057</v>
      </c>
      <c r="E18" s="18">
        <v>7.1021974482891359</v>
      </c>
      <c r="F18" s="18">
        <v>41.904120613852001</v>
      </c>
      <c r="G18" s="15">
        <f t="shared" si="0"/>
        <v>17.400961582781434</v>
      </c>
      <c r="H18" s="15">
        <f t="shared" si="1"/>
        <v>17.400961582781431</v>
      </c>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row>
    <row r="19" spans="2:54" s="7" customFormat="1" ht="18" customHeight="1" thickTop="1">
      <c r="B19" s="7" t="s">
        <v>7</v>
      </c>
      <c r="C19" s="25">
        <v>528</v>
      </c>
      <c r="D19" s="14">
        <v>82.566439569868237</v>
      </c>
      <c r="E19" s="14">
        <v>75.474738455703559</v>
      </c>
      <c r="F19" s="14">
        <v>89.658140684032915</v>
      </c>
      <c r="G19" s="15">
        <f t="shared" si="0"/>
        <v>7.0917011141646782</v>
      </c>
      <c r="H19" s="15">
        <f t="shared" si="1"/>
        <v>7.0917011141646782</v>
      </c>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row>
    <row r="20" spans="2:54" s="7" customFormat="1" ht="18" customHeight="1" thickBot="1">
      <c r="B20" s="9" t="s">
        <v>17</v>
      </c>
      <c r="C20" s="27" t="s">
        <v>87</v>
      </c>
      <c r="D20" s="24">
        <v>146.9</v>
      </c>
      <c r="E20" s="10" t="s">
        <v>87</v>
      </c>
      <c r="F20" s="10" t="s">
        <v>87</v>
      </c>
      <c r="G20" s="14"/>
      <c r="H20" s="14"/>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row>
    <row r="23" spans="2:54">
      <c r="B23" s="1" t="s">
        <v>14</v>
      </c>
    </row>
    <row r="28" spans="2:54">
      <c r="B28" s="4"/>
    </row>
    <row r="29" spans="2:54">
      <c r="B29" s="4"/>
    </row>
    <row r="30" spans="2:54">
      <c r="B30" s="4"/>
    </row>
    <row r="31" spans="2:54">
      <c r="B31" s="4"/>
    </row>
    <row r="32" spans="2:54">
      <c r="B32" s="4"/>
    </row>
    <row r="33" spans="2:2">
      <c r="B33" s="4"/>
    </row>
    <row r="34" spans="2:2">
      <c r="B34" s="4"/>
    </row>
    <row r="35" spans="2:2">
      <c r="B35" s="4"/>
    </row>
    <row r="36" spans="2:2">
      <c r="B36" s="4"/>
    </row>
    <row r="51" spans="1:4">
      <c r="A51" s="22" t="s">
        <v>19</v>
      </c>
      <c r="B51" s="7"/>
    </row>
    <row r="52" spans="1:4">
      <c r="A52" s="22" t="s">
        <v>142</v>
      </c>
      <c r="B52" s="7"/>
    </row>
    <row r="53" spans="1:4">
      <c r="A53" s="22" t="s">
        <v>240</v>
      </c>
      <c r="B53" s="7"/>
    </row>
    <row r="54" spans="1:4">
      <c r="A54" s="21" t="s">
        <v>133</v>
      </c>
      <c r="B54" s="20"/>
      <c r="C54" s="30"/>
      <c r="D54" s="30"/>
    </row>
    <row r="55" spans="1:4">
      <c r="A55" s="22" t="s">
        <v>106</v>
      </c>
      <c r="B55" s="7"/>
    </row>
    <row r="56" spans="1:4">
      <c r="A56" s="22" t="s">
        <v>107</v>
      </c>
    </row>
    <row r="57" spans="1:4">
      <c r="A57" s="22" t="s">
        <v>143</v>
      </c>
      <c r="B57" s="7"/>
    </row>
    <row r="58" spans="1:4">
      <c r="A58" s="22" t="s">
        <v>110</v>
      </c>
      <c r="B58" s="7"/>
    </row>
    <row r="59" spans="1:4">
      <c r="A59" s="22" t="s">
        <v>144</v>
      </c>
      <c r="B59" s="7"/>
    </row>
    <row r="60" spans="1:4">
      <c r="B60" s="7"/>
    </row>
    <row r="61" spans="1:4">
      <c r="A61" s="22" t="s">
        <v>90</v>
      </c>
      <c r="B61" s="7"/>
    </row>
    <row r="62" spans="1:4">
      <c r="A62" s="22" t="s">
        <v>94</v>
      </c>
      <c r="B62" s="7"/>
    </row>
    <row r="63" spans="1:4">
      <c r="A63" s="22" t="s">
        <v>102</v>
      </c>
      <c r="B63" s="7"/>
    </row>
    <row r="64" spans="1:4">
      <c r="A64" s="7"/>
    </row>
    <row r="65" spans="1:2">
      <c r="A65" s="7"/>
      <c r="B65" s="7"/>
    </row>
    <row r="66" spans="1:2">
      <c r="A66" s="7"/>
    </row>
  </sheetData>
  <mergeCells count="1">
    <mergeCell ref="E7:F7"/>
  </mergeCells>
  <hyperlinks>
    <hyperlink ref="H2" location="'READ ME'!A1" display="Index"/>
  </hyperlinks>
  <pageMargins left="0.70866141732283472" right="0.70866141732283472" top="0.74803149606299213" bottom="0.74803149606299213" header="0.31496062992125984" footer="0.31496062992125984"/>
  <pageSetup paperSize="9" scale="72" fitToWidth="0" fitToHeight="0" orientation="portrait" r:id="rId1"/>
  <headerFooter>
    <oddFooter xml:space="preserve">&amp;R&amp;"Arial,Regular"&amp;10Prepared by Highland Alcohol and Drugs Partnership, December 2017 </oddFooter>
  </headerFooter>
  <rowBreaks count="1" manualBreakCount="1">
    <brk id="67" max="16383" man="1"/>
  </rowBreaks>
  <colBreaks count="2" manualBreakCount="2">
    <brk id="9" max="1048575" man="1"/>
    <brk id="18" max="1048575" man="1"/>
  </colBreaks>
  <drawing r:id="rId2"/>
</worksheet>
</file>

<file path=xl/worksheets/sheet8.xml><?xml version="1.0" encoding="utf-8"?>
<worksheet xmlns="http://schemas.openxmlformats.org/spreadsheetml/2006/main" xmlns:r="http://schemas.openxmlformats.org/officeDocument/2006/relationships">
  <dimension ref="A1:BB67"/>
  <sheetViews>
    <sheetView zoomScaleNormal="100" workbookViewId="0"/>
  </sheetViews>
  <sheetFormatPr defaultRowHeight="15"/>
  <cols>
    <col min="1" max="1" width="4.28515625" style="1" customWidth="1"/>
    <col min="2" max="2" width="30.42578125" style="1" customWidth="1"/>
    <col min="3" max="6" width="15.7109375" style="1" customWidth="1"/>
    <col min="7" max="8" width="9.140625" style="1"/>
    <col min="9" max="9" width="4.28515625" style="1" customWidth="1"/>
    <col min="10" max="10" width="4.28515625" style="30" customWidth="1"/>
    <col min="11" max="11" width="30.42578125" style="30" customWidth="1"/>
    <col min="12" max="15" width="15.7109375" style="30" customWidth="1"/>
    <col min="16" max="17" width="9.140625" style="30"/>
    <col min="18" max="19" width="4.28515625" style="30" customWidth="1"/>
    <col min="20" max="20" width="30.42578125" style="30" customWidth="1"/>
    <col min="21" max="24" width="15.7109375" style="30" customWidth="1"/>
    <col min="25" max="26" width="9.140625" style="30"/>
    <col min="27" max="27" width="4.28515625" style="30" customWidth="1"/>
    <col min="28" max="54" width="9.140625" style="30"/>
    <col min="55" max="16384" width="9.140625" style="1"/>
  </cols>
  <sheetData>
    <row r="1" spans="2:54">
      <c r="F1" s="1" t="s">
        <v>14</v>
      </c>
      <c r="H1" s="3"/>
    </row>
    <row r="2" spans="2:54">
      <c r="B2" s="2" t="s">
        <v>103</v>
      </c>
      <c r="H2" s="6" t="s">
        <v>88</v>
      </c>
    </row>
    <row r="3" spans="2:54">
      <c r="B3" s="2" t="s">
        <v>153</v>
      </c>
      <c r="H3" s="3"/>
    </row>
    <row r="4" spans="2:54" s="7" customFormat="1">
      <c r="B4" s="7" t="s">
        <v>154</v>
      </c>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row>
    <row r="6" spans="2:54">
      <c r="B6" s="23"/>
    </row>
    <row r="7" spans="2:54">
      <c r="E7" s="99"/>
      <c r="F7" s="99"/>
    </row>
    <row r="8" spans="2:54" s="7" customFormat="1" ht="16.5" thickBot="1">
      <c r="B8" s="9" t="s">
        <v>81</v>
      </c>
      <c r="C8" s="10" t="s">
        <v>79</v>
      </c>
      <c r="D8" s="10" t="s">
        <v>156</v>
      </c>
      <c r="E8" s="10" t="s">
        <v>91</v>
      </c>
      <c r="F8" s="10" t="s">
        <v>92</v>
      </c>
      <c r="G8" s="11" t="s">
        <v>9</v>
      </c>
      <c r="H8" s="11" t="s">
        <v>10</v>
      </c>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row>
    <row r="9" spans="2:54" s="7" customFormat="1">
      <c r="G9" s="12"/>
      <c r="H9" s="12"/>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row>
    <row r="10" spans="2:54" s="7" customFormat="1" ht="18" customHeight="1">
      <c r="B10" s="13" t="s">
        <v>2</v>
      </c>
      <c r="C10" s="25">
        <v>156</v>
      </c>
      <c r="D10" s="14">
        <v>11.31</v>
      </c>
      <c r="E10" s="14">
        <v>9.61</v>
      </c>
      <c r="F10" s="14">
        <v>13.23</v>
      </c>
      <c r="G10" s="15">
        <f>D10-E10</f>
        <v>1.7000000000000011</v>
      </c>
      <c r="H10" s="15">
        <f>F10-D10</f>
        <v>1.92</v>
      </c>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row>
    <row r="11" spans="2:54" s="7" customFormat="1" ht="18" customHeight="1">
      <c r="B11" s="13" t="s">
        <v>4</v>
      </c>
      <c r="C11" s="25">
        <v>12</v>
      </c>
      <c r="D11" s="14">
        <v>0.49</v>
      </c>
      <c r="E11" s="14">
        <v>0.25</v>
      </c>
      <c r="F11" s="14">
        <v>0.86</v>
      </c>
      <c r="G11" s="15">
        <f t="shared" ref="G11:G19" si="0">D11-E11</f>
        <v>0.24</v>
      </c>
      <c r="H11" s="15">
        <f t="shared" ref="H11:H19" si="1">F11-D11</f>
        <v>0.37</v>
      </c>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row>
    <row r="12" spans="2:54" s="7" customFormat="1" ht="18" customHeight="1">
      <c r="B12" s="13" t="s">
        <v>0</v>
      </c>
      <c r="C12" s="25">
        <v>6</v>
      </c>
      <c r="D12" s="14">
        <v>0.28000000000000003</v>
      </c>
      <c r="E12" s="14">
        <v>0.1</v>
      </c>
      <c r="F12" s="14">
        <v>0.6</v>
      </c>
      <c r="G12" s="15">
        <f t="shared" si="0"/>
        <v>0.18000000000000002</v>
      </c>
      <c r="H12" s="15">
        <f t="shared" si="1"/>
        <v>0.31999999999999995</v>
      </c>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row>
    <row r="13" spans="2:54" s="7" customFormat="1" ht="18" customHeight="1">
      <c r="B13" s="13" t="s">
        <v>3</v>
      </c>
      <c r="C13" s="25">
        <v>1299</v>
      </c>
      <c r="D13" s="14">
        <v>17.399999999999999</v>
      </c>
      <c r="E13" s="14">
        <v>16.47</v>
      </c>
      <c r="F13" s="14">
        <v>18.37</v>
      </c>
      <c r="G13" s="15">
        <f t="shared" si="0"/>
        <v>0.92999999999999972</v>
      </c>
      <c r="H13" s="15">
        <f t="shared" si="1"/>
        <v>0.97000000000000242</v>
      </c>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row>
    <row r="14" spans="2:54" s="7" customFormat="1" ht="18" customHeight="1">
      <c r="B14" s="13" t="s">
        <v>6</v>
      </c>
      <c r="C14" s="25">
        <v>176</v>
      </c>
      <c r="D14" s="14">
        <v>8.23</v>
      </c>
      <c r="E14" s="14">
        <v>7.06</v>
      </c>
      <c r="F14" s="14">
        <v>9.5399999999999991</v>
      </c>
      <c r="G14" s="15">
        <f t="shared" si="0"/>
        <v>1.1700000000000008</v>
      </c>
      <c r="H14" s="15">
        <f t="shared" si="1"/>
        <v>1.3099999999999987</v>
      </c>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row>
    <row r="15" spans="2:54" s="7" customFormat="1" ht="18" customHeight="1">
      <c r="B15" s="13" t="s">
        <v>1</v>
      </c>
      <c r="C15" s="25">
        <v>491</v>
      </c>
      <c r="D15" s="14">
        <v>14.93</v>
      </c>
      <c r="E15" s="14">
        <v>13.64</v>
      </c>
      <c r="F15" s="14">
        <v>16.309999999999999</v>
      </c>
      <c r="G15" s="15">
        <f t="shared" si="0"/>
        <v>1.2899999999999991</v>
      </c>
      <c r="H15" s="15">
        <f t="shared" si="1"/>
        <v>1.379999999999999</v>
      </c>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row>
    <row r="16" spans="2:54" s="7" customFormat="1" ht="18" customHeight="1">
      <c r="B16" s="13" t="s">
        <v>15</v>
      </c>
      <c r="C16" s="25">
        <v>547</v>
      </c>
      <c r="D16" s="14">
        <v>37.18</v>
      </c>
      <c r="E16" s="14">
        <v>34.130000000000003</v>
      </c>
      <c r="F16" s="14">
        <v>40.43</v>
      </c>
      <c r="G16" s="15">
        <f t="shared" si="0"/>
        <v>3.0499999999999972</v>
      </c>
      <c r="H16" s="15">
        <f t="shared" si="1"/>
        <v>3.25</v>
      </c>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row>
    <row r="17" spans="2:54" s="7" customFormat="1" ht="18" customHeight="1">
      <c r="B17" s="13" t="s">
        <v>16</v>
      </c>
      <c r="C17" s="25">
        <v>168</v>
      </c>
      <c r="D17" s="14">
        <v>8.5</v>
      </c>
      <c r="E17" s="14">
        <v>7.26</v>
      </c>
      <c r="F17" s="14">
        <v>9.8800000000000008</v>
      </c>
      <c r="G17" s="15">
        <f t="shared" si="0"/>
        <v>1.2400000000000002</v>
      </c>
      <c r="H17" s="15">
        <f t="shared" si="1"/>
        <v>1.3800000000000008</v>
      </c>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row>
    <row r="18" spans="2:54" s="7" customFormat="1" ht="18" customHeight="1" thickBot="1">
      <c r="B18" s="16" t="s">
        <v>5</v>
      </c>
      <c r="C18" s="26">
        <v>62</v>
      </c>
      <c r="D18" s="18">
        <v>4.1900000000000004</v>
      </c>
      <c r="E18" s="18">
        <v>3.21</v>
      </c>
      <c r="F18" s="18">
        <v>5.37</v>
      </c>
      <c r="G18" s="15">
        <f t="shared" si="0"/>
        <v>0.98000000000000043</v>
      </c>
      <c r="H18" s="15">
        <f t="shared" si="1"/>
        <v>1.1799999999999997</v>
      </c>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row>
    <row r="19" spans="2:54" s="7" customFormat="1" ht="18" customHeight="1" thickTop="1">
      <c r="B19" s="7" t="s">
        <v>7</v>
      </c>
      <c r="C19" s="25">
        <v>2917</v>
      </c>
      <c r="D19" s="14">
        <v>12.25</v>
      </c>
      <c r="E19" s="14">
        <v>11.81</v>
      </c>
      <c r="F19" s="14">
        <v>12.7</v>
      </c>
      <c r="G19" s="15">
        <f t="shared" si="0"/>
        <v>0.4399999999999995</v>
      </c>
      <c r="H19" s="15">
        <f t="shared" si="1"/>
        <v>0.44999999999999929</v>
      </c>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row>
    <row r="20" spans="2:54" s="7" customFormat="1" ht="18" customHeight="1" thickBot="1">
      <c r="B20" s="9" t="s">
        <v>17</v>
      </c>
      <c r="C20" s="27" t="s">
        <v>87</v>
      </c>
      <c r="D20" s="24">
        <v>7.29</v>
      </c>
      <c r="E20" s="10" t="s">
        <v>87</v>
      </c>
      <c r="F20" s="10" t="s">
        <v>87</v>
      </c>
      <c r="G20" s="14"/>
      <c r="H20" s="14"/>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row>
    <row r="23" spans="2:54">
      <c r="B23" s="1" t="s">
        <v>14</v>
      </c>
    </row>
    <row r="28" spans="2:54">
      <c r="B28" s="4"/>
    </row>
    <row r="29" spans="2:54">
      <c r="B29" s="4"/>
    </row>
    <row r="30" spans="2:54">
      <c r="B30" s="4"/>
    </row>
    <row r="31" spans="2:54">
      <c r="B31" s="4"/>
    </row>
    <row r="32" spans="2:54">
      <c r="B32" s="4"/>
    </row>
    <row r="33" spans="2:2">
      <c r="B33" s="4"/>
    </row>
    <row r="34" spans="2:2">
      <c r="B34" s="4"/>
    </row>
    <row r="35" spans="2:2">
      <c r="B35" s="4"/>
    </row>
    <row r="36" spans="2:2">
      <c r="B36" s="4"/>
    </row>
    <row r="51" spans="1:4">
      <c r="A51" s="22" t="s">
        <v>19</v>
      </c>
      <c r="B51" s="7"/>
    </row>
    <row r="52" spans="1:4">
      <c r="A52" s="22" t="s">
        <v>161</v>
      </c>
      <c r="B52" s="7"/>
    </row>
    <row r="53" spans="1:4">
      <c r="A53" s="22" t="s">
        <v>162</v>
      </c>
      <c r="B53" s="7"/>
    </row>
    <row r="54" spans="1:4">
      <c r="A54" s="22" t="s">
        <v>157</v>
      </c>
      <c r="B54" s="7"/>
    </row>
    <row r="55" spans="1:4">
      <c r="A55" s="22" t="s">
        <v>159</v>
      </c>
      <c r="B55" s="20"/>
      <c r="C55" s="30"/>
      <c r="D55" s="30"/>
    </row>
    <row r="56" spans="1:4">
      <c r="A56" s="21" t="s">
        <v>160</v>
      </c>
      <c r="B56" s="7"/>
    </row>
    <row r="57" spans="1:4">
      <c r="A57" s="22" t="s">
        <v>158</v>
      </c>
    </row>
    <row r="58" spans="1:4">
      <c r="A58" s="22"/>
      <c r="B58" s="7"/>
    </row>
    <row r="59" spans="1:4">
      <c r="A59" s="22" t="s">
        <v>90</v>
      </c>
      <c r="B59" s="7"/>
    </row>
    <row r="60" spans="1:4">
      <c r="A60" s="22" t="s">
        <v>155</v>
      </c>
      <c r="B60" s="7"/>
    </row>
    <row r="61" spans="1:4">
      <c r="A61" s="22" t="s">
        <v>102</v>
      </c>
      <c r="B61" s="7"/>
    </row>
    <row r="62" spans="1:4">
      <c r="B62" s="7"/>
    </row>
    <row r="63" spans="1:4">
      <c r="B63" s="7"/>
    </row>
    <row r="64" spans="1:4">
      <c r="B64" s="7"/>
    </row>
    <row r="65" spans="1:2">
      <c r="A65" s="7"/>
    </row>
    <row r="66" spans="1:2">
      <c r="A66" s="7"/>
      <c r="B66" s="7"/>
    </row>
    <row r="67" spans="1:2">
      <c r="A67" s="7"/>
    </row>
  </sheetData>
  <mergeCells count="1">
    <mergeCell ref="E7:F7"/>
  </mergeCells>
  <hyperlinks>
    <hyperlink ref="A56" r:id="rId1"/>
    <hyperlink ref="H2" location="'READ ME'!A1" display="Index"/>
  </hyperlinks>
  <pageMargins left="0.70866141732283472" right="0.70866141732283472" top="0.74803149606299213" bottom="0.74803149606299213" header="0.31496062992125984" footer="0.31496062992125984"/>
  <pageSetup paperSize="9" scale="72" fitToWidth="0" fitToHeight="0" orientation="portrait" r:id="rId2"/>
  <headerFooter>
    <oddFooter xml:space="preserve">&amp;R&amp;"Arial,Regular"&amp;10Prepared by Highland Alcohol and Drugs Partnership, December 2017 </oddFooter>
  </headerFooter>
  <rowBreaks count="1" manualBreakCount="1">
    <brk id="68" max="16383" man="1"/>
  </rowBreaks>
  <colBreaks count="2" manualBreakCount="2">
    <brk id="9" max="1048575" man="1"/>
    <brk id="18" max="1048575" man="1"/>
  </colBreaks>
  <drawing r:id="rId3"/>
</worksheet>
</file>

<file path=xl/worksheets/sheet9.xml><?xml version="1.0" encoding="utf-8"?>
<worksheet xmlns="http://schemas.openxmlformats.org/spreadsheetml/2006/main" xmlns:r="http://schemas.openxmlformats.org/officeDocument/2006/relationships">
  <dimension ref="A1:Z71"/>
  <sheetViews>
    <sheetView zoomScaleNormal="100" workbookViewId="0"/>
  </sheetViews>
  <sheetFormatPr defaultRowHeight="14.25"/>
  <cols>
    <col min="1" max="1" width="4.28515625" style="1" customWidth="1"/>
    <col min="2" max="2" width="30.42578125" style="1" customWidth="1"/>
    <col min="3" max="6" width="15.7109375" style="1" customWidth="1"/>
    <col min="7" max="8" width="9.140625" style="1"/>
    <col min="9" max="10" width="4.28515625" style="1" customWidth="1"/>
    <col min="11" max="11" width="30.42578125" style="1" customWidth="1"/>
    <col min="12" max="15" width="15.7109375" style="1" customWidth="1"/>
    <col min="16" max="17" width="9.140625" style="1"/>
    <col min="18" max="19" width="4.28515625" style="1" customWidth="1"/>
    <col min="20" max="20" width="30.42578125" style="1" customWidth="1"/>
    <col min="21" max="24" width="15.7109375" style="1" customWidth="1"/>
    <col min="25" max="26" width="9.140625" style="1"/>
    <col min="27" max="27" width="4.28515625" style="1" customWidth="1"/>
    <col min="28" max="16384" width="9.140625" style="1"/>
  </cols>
  <sheetData>
    <row r="1" spans="2:26">
      <c r="F1" s="1" t="s">
        <v>14</v>
      </c>
      <c r="H1" s="3"/>
      <c r="Q1" s="3"/>
      <c r="Z1" s="3"/>
    </row>
    <row r="2" spans="2:26" ht="15">
      <c r="B2" s="2" t="s">
        <v>103</v>
      </c>
      <c r="H2" s="6" t="s">
        <v>88</v>
      </c>
      <c r="K2" s="2" t="s">
        <v>103</v>
      </c>
      <c r="Q2" s="6" t="s">
        <v>88</v>
      </c>
      <c r="T2" s="2" t="s">
        <v>103</v>
      </c>
      <c r="Z2" s="6" t="s">
        <v>88</v>
      </c>
    </row>
    <row r="3" spans="2:26" ht="15">
      <c r="B3" s="2" t="s">
        <v>165</v>
      </c>
      <c r="H3" s="3"/>
      <c r="K3" s="2" t="s">
        <v>165</v>
      </c>
      <c r="Q3" s="3"/>
      <c r="T3" s="2" t="s">
        <v>165</v>
      </c>
      <c r="Z3" s="3"/>
    </row>
    <row r="4" spans="2:26" s="7" customFormat="1" ht="12.75">
      <c r="B4" s="7" t="s">
        <v>166</v>
      </c>
      <c r="K4" s="7" t="s">
        <v>166</v>
      </c>
      <c r="T4" s="7" t="s">
        <v>166</v>
      </c>
    </row>
    <row r="6" spans="2:26">
      <c r="B6" s="23" t="s">
        <v>168</v>
      </c>
      <c r="K6" s="23" t="s">
        <v>169</v>
      </c>
      <c r="T6" s="23" t="s">
        <v>167</v>
      </c>
    </row>
    <row r="7" spans="2:26">
      <c r="E7" s="99"/>
      <c r="F7" s="99"/>
      <c r="N7" s="99"/>
      <c r="O7" s="99"/>
      <c r="W7" s="99"/>
      <c r="X7" s="99"/>
    </row>
    <row r="8" spans="2:26" s="7" customFormat="1" ht="16.5" thickBot="1">
      <c r="B8" s="9" t="s">
        <v>81</v>
      </c>
      <c r="C8" s="10" t="s">
        <v>79</v>
      </c>
      <c r="D8" s="10" t="s">
        <v>156</v>
      </c>
      <c r="E8" s="10" t="s">
        <v>91</v>
      </c>
      <c r="F8" s="10" t="s">
        <v>92</v>
      </c>
      <c r="G8" s="11" t="s">
        <v>9</v>
      </c>
      <c r="H8" s="11" t="s">
        <v>10</v>
      </c>
      <c r="K8" s="9" t="s">
        <v>81</v>
      </c>
      <c r="L8" s="10" t="s">
        <v>79</v>
      </c>
      <c r="M8" s="10" t="s">
        <v>156</v>
      </c>
      <c r="N8" s="10" t="s">
        <v>91</v>
      </c>
      <c r="O8" s="10" t="s">
        <v>92</v>
      </c>
      <c r="P8" s="11" t="s">
        <v>9</v>
      </c>
      <c r="Q8" s="11" t="s">
        <v>10</v>
      </c>
      <c r="T8" s="9" t="s">
        <v>81</v>
      </c>
      <c r="U8" s="10" t="s">
        <v>79</v>
      </c>
      <c r="V8" s="10" t="s">
        <v>156</v>
      </c>
      <c r="W8" s="10" t="s">
        <v>91</v>
      </c>
      <c r="X8" s="10" t="s">
        <v>92</v>
      </c>
      <c r="Y8" s="11" t="s">
        <v>9</v>
      </c>
      <c r="Z8" s="11" t="s">
        <v>10</v>
      </c>
    </row>
    <row r="9" spans="2:26" s="7" customFormat="1" ht="12.75">
      <c r="G9" s="12"/>
      <c r="H9" s="12"/>
      <c r="P9" s="12"/>
      <c r="Q9" s="12"/>
      <c r="Y9" s="12"/>
      <c r="Z9" s="12"/>
    </row>
    <row r="10" spans="2:26" s="7" customFormat="1" ht="18" customHeight="1">
      <c r="B10" s="13" t="s">
        <v>2</v>
      </c>
      <c r="C10" s="25">
        <v>43</v>
      </c>
      <c r="D10" s="14">
        <v>2.0549581839904421</v>
      </c>
      <c r="E10" s="14">
        <v>1.487183427095206</v>
      </c>
      <c r="F10" s="14">
        <v>2.7680151880709025</v>
      </c>
      <c r="G10" s="15">
        <f>D10-E10</f>
        <v>0.56777475689523604</v>
      </c>
      <c r="H10" s="15">
        <f>F10-D10</f>
        <v>0.71305700408046047</v>
      </c>
      <c r="K10" s="13" t="s">
        <v>2</v>
      </c>
      <c r="L10" s="25">
        <v>38</v>
      </c>
      <c r="M10" s="14">
        <v>1.8160095579450419</v>
      </c>
      <c r="N10" s="14">
        <v>1.2851164466043556</v>
      </c>
      <c r="O10" s="14">
        <v>2.4926150021151545</v>
      </c>
      <c r="P10" s="15">
        <f>M10-N10</f>
        <v>0.53089311134068629</v>
      </c>
      <c r="Q10" s="15">
        <f>O10-M10</f>
        <v>0.67660544417011259</v>
      </c>
      <c r="T10" s="13" t="s">
        <v>2</v>
      </c>
      <c r="U10" s="25">
        <v>5</v>
      </c>
      <c r="V10" s="14">
        <v>0.23894862604540024</v>
      </c>
      <c r="W10" s="14">
        <v>7.7585968464440616E-2</v>
      </c>
      <c r="X10" s="14">
        <v>0.55762638371912399</v>
      </c>
      <c r="Y10" s="15">
        <f>V10-W10</f>
        <v>0.16136265758095963</v>
      </c>
      <c r="Z10" s="15">
        <f>X10-V10</f>
        <v>0.31867775767372375</v>
      </c>
    </row>
    <row r="11" spans="2:26" s="7" customFormat="1" ht="18" customHeight="1">
      <c r="B11" s="13" t="s">
        <v>4</v>
      </c>
      <c r="C11" s="25">
        <v>113</v>
      </c>
      <c r="D11" s="14">
        <v>5.400238948626046</v>
      </c>
      <c r="E11" s="14">
        <v>4.4505612167837381</v>
      </c>
      <c r="F11" s="14">
        <v>6.4925765940769598</v>
      </c>
      <c r="G11" s="15">
        <f t="shared" ref="G11:G19" si="0">D11-E11</f>
        <v>0.94967773184230797</v>
      </c>
      <c r="H11" s="15">
        <f t="shared" ref="H11:H19" si="1">F11-D11</f>
        <v>1.0923376454509137</v>
      </c>
      <c r="K11" s="13" t="s">
        <v>4</v>
      </c>
      <c r="L11" s="25">
        <v>79</v>
      </c>
      <c r="M11" s="14">
        <v>3.775388291517324</v>
      </c>
      <c r="N11" s="14">
        <v>2.9890104640188704</v>
      </c>
      <c r="O11" s="14">
        <v>4.7052602707132971</v>
      </c>
      <c r="P11" s="15">
        <f t="shared" ref="P11:P19" si="2">M11-N11</f>
        <v>0.78637782749845364</v>
      </c>
      <c r="Q11" s="15">
        <f t="shared" ref="Q11:Q19" si="3">O11-M11</f>
        <v>0.92987197919597309</v>
      </c>
      <c r="T11" s="13" t="s">
        <v>4</v>
      </c>
      <c r="U11" s="25">
        <v>34</v>
      </c>
      <c r="V11" s="14">
        <v>1.6248506571087216</v>
      </c>
      <c r="W11" s="14">
        <v>1.1252563146748997</v>
      </c>
      <c r="X11" s="14">
        <v>2.2705659304756556</v>
      </c>
      <c r="Y11" s="15">
        <f t="shared" ref="Y11:Y19" si="4">V11-W11</f>
        <v>0.49959434243382184</v>
      </c>
      <c r="Z11" s="15">
        <f t="shared" ref="Z11:Z19" si="5">X11-V11</f>
        <v>0.64571527336693402</v>
      </c>
    </row>
    <row r="12" spans="2:26" s="7" customFormat="1" ht="18" customHeight="1">
      <c r="B12" s="13" t="s">
        <v>0</v>
      </c>
      <c r="C12" s="25">
        <v>141</v>
      </c>
      <c r="D12" s="14">
        <v>8.0428954423592494</v>
      </c>
      <c r="E12" s="14">
        <v>6.7701698175985907</v>
      </c>
      <c r="F12" s="14">
        <v>9.4853646821771473</v>
      </c>
      <c r="G12" s="15">
        <f t="shared" si="0"/>
        <v>1.2727256247606586</v>
      </c>
      <c r="H12" s="15">
        <f t="shared" si="1"/>
        <v>1.442469239817898</v>
      </c>
      <c r="K12" s="13" t="s">
        <v>0</v>
      </c>
      <c r="L12" s="25">
        <v>116</v>
      </c>
      <c r="M12" s="14">
        <v>6.6168501511608007</v>
      </c>
      <c r="N12" s="14">
        <v>5.4676313103310399</v>
      </c>
      <c r="O12" s="14">
        <v>7.9362814715815979</v>
      </c>
      <c r="P12" s="15">
        <f t="shared" si="2"/>
        <v>1.1492188408297608</v>
      </c>
      <c r="Q12" s="15">
        <f t="shared" si="3"/>
        <v>1.3194313204207972</v>
      </c>
      <c r="T12" s="13" t="s">
        <v>0</v>
      </c>
      <c r="U12" s="25">
        <v>25</v>
      </c>
      <c r="V12" s="14">
        <v>1.4260452911984485</v>
      </c>
      <c r="W12" s="14">
        <v>0.92286132267579291</v>
      </c>
      <c r="X12" s="14">
        <v>2.1051241627705424</v>
      </c>
      <c r="Y12" s="15">
        <f t="shared" si="4"/>
        <v>0.50318396852265557</v>
      </c>
      <c r="Z12" s="15">
        <f t="shared" si="5"/>
        <v>0.6790788715720939</v>
      </c>
    </row>
    <row r="13" spans="2:26" s="7" customFormat="1" ht="18" customHeight="1">
      <c r="B13" s="13" t="s">
        <v>3</v>
      </c>
      <c r="C13" s="25">
        <v>577</v>
      </c>
      <c r="D13" s="14">
        <v>8.929124110182606</v>
      </c>
      <c r="E13" s="14">
        <v>8.2153005734887721</v>
      </c>
      <c r="F13" s="14">
        <v>9.6883642581647678</v>
      </c>
      <c r="G13" s="15">
        <f t="shared" si="0"/>
        <v>0.71382353669383392</v>
      </c>
      <c r="H13" s="15">
        <f t="shared" si="1"/>
        <v>0.75924014798216177</v>
      </c>
      <c r="K13" s="13" t="s">
        <v>3</v>
      </c>
      <c r="L13" s="25">
        <v>353</v>
      </c>
      <c r="M13" s="14">
        <v>5.4627050448777466</v>
      </c>
      <c r="N13" s="14">
        <v>4.9076404707014376</v>
      </c>
      <c r="O13" s="14">
        <v>6.0633600772258403</v>
      </c>
      <c r="P13" s="15">
        <f t="shared" si="2"/>
        <v>0.55506457417630894</v>
      </c>
      <c r="Q13" s="15">
        <f t="shared" si="3"/>
        <v>0.6006550323480937</v>
      </c>
      <c r="T13" s="13" t="s">
        <v>3</v>
      </c>
      <c r="U13" s="25">
        <v>224</v>
      </c>
      <c r="V13" s="14">
        <v>3.4664190653048594</v>
      </c>
      <c r="W13" s="14">
        <v>3.0273022740233659</v>
      </c>
      <c r="X13" s="14">
        <v>3.9513286236810803</v>
      </c>
      <c r="Y13" s="15">
        <f t="shared" si="4"/>
        <v>0.4391167912814935</v>
      </c>
      <c r="Z13" s="15">
        <f t="shared" si="5"/>
        <v>0.48490955837622085</v>
      </c>
    </row>
    <row r="14" spans="2:26" s="7" customFormat="1" ht="18" customHeight="1">
      <c r="B14" s="13" t="s">
        <v>6</v>
      </c>
      <c r="C14" s="25">
        <v>35</v>
      </c>
      <c r="D14" s="14">
        <v>2.2018117765475589</v>
      </c>
      <c r="E14" s="14">
        <v>1.5336425769073827</v>
      </c>
      <c r="F14" s="14">
        <v>3.0621871772196192</v>
      </c>
      <c r="G14" s="15">
        <f t="shared" si="0"/>
        <v>0.66816919964017618</v>
      </c>
      <c r="H14" s="15">
        <f t="shared" si="1"/>
        <v>0.86037540067206031</v>
      </c>
      <c r="K14" s="13" t="s">
        <v>6</v>
      </c>
      <c r="L14" s="25">
        <v>23</v>
      </c>
      <c r="M14" s="14">
        <v>1.4469048817312531</v>
      </c>
      <c r="N14" s="14">
        <v>0.91721357807276538</v>
      </c>
      <c r="O14" s="14">
        <v>2.1710677462778714</v>
      </c>
      <c r="P14" s="15">
        <f t="shared" si="2"/>
        <v>0.52969130365848771</v>
      </c>
      <c r="Q14" s="15">
        <f t="shared" si="3"/>
        <v>0.72416286454661827</v>
      </c>
      <c r="T14" s="13" t="s">
        <v>6</v>
      </c>
      <c r="U14" s="25">
        <v>12</v>
      </c>
      <c r="V14" s="14">
        <v>0.75490689481630602</v>
      </c>
      <c r="W14" s="14">
        <v>0.39007140845006399</v>
      </c>
      <c r="X14" s="14">
        <v>1.3186704232622646</v>
      </c>
      <c r="Y14" s="15">
        <f t="shared" si="4"/>
        <v>0.36483548636624202</v>
      </c>
      <c r="Z14" s="15">
        <f t="shared" si="5"/>
        <v>0.56376352844595856</v>
      </c>
    </row>
    <row r="15" spans="2:26" s="7" customFormat="1" ht="18" customHeight="1">
      <c r="B15" s="13" t="s">
        <v>1</v>
      </c>
      <c r="C15" s="25">
        <v>148</v>
      </c>
      <c r="D15" s="14">
        <v>6.9155646932386343</v>
      </c>
      <c r="E15" s="14">
        <v>5.8463070283717622</v>
      </c>
      <c r="F15" s="14">
        <v>8.1237809217459027</v>
      </c>
      <c r="G15" s="15">
        <f t="shared" si="0"/>
        <v>1.0692576648668721</v>
      </c>
      <c r="H15" s="15">
        <f t="shared" si="1"/>
        <v>1.2082162285072684</v>
      </c>
      <c r="K15" s="13" t="s">
        <v>1</v>
      </c>
      <c r="L15" s="25">
        <v>101</v>
      </c>
      <c r="M15" s="14">
        <v>4.7194056352506895</v>
      </c>
      <c r="N15" s="14">
        <v>3.844033399983128</v>
      </c>
      <c r="O15" s="14">
        <v>5.7345056635592044</v>
      </c>
      <c r="P15" s="15">
        <f t="shared" si="2"/>
        <v>0.87537223526756147</v>
      </c>
      <c r="Q15" s="15">
        <f t="shared" si="3"/>
        <v>1.015100028308515</v>
      </c>
      <c r="T15" s="13" t="s">
        <v>1</v>
      </c>
      <c r="U15" s="25">
        <v>47</v>
      </c>
      <c r="V15" s="14">
        <v>2.1961590579879444</v>
      </c>
      <c r="W15" s="14">
        <v>1.6136550706539767</v>
      </c>
      <c r="X15" s="14">
        <v>2.9204259773210115</v>
      </c>
      <c r="Y15" s="15">
        <f t="shared" si="4"/>
        <v>0.58250398733396769</v>
      </c>
      <c r="Z15" s="15">
        <f t="shared" si="5"/>
        <v>0.72426691933306708</v>
      </c>
    </row>
    <row r="16" spans="2:26" s="7" customFormat="1" ht="18" customHeight="1">
      <c r="B16" s="13" t="s">
        <v>15</v>
      </c>
      <c r="C16" s="25">
        <v>41</v>
      </c>
      <c r="D16" s="14">
        <v>3.8203503540812522</v>
      </c>
      <c r="E16" s="14">
        <v>2.7415493727595304</v>
      </c>
      <c r="F16" s="14">
        <v>5.1827366348988937</v>
      </c>
      <c r="G16" s="15">
        <f t="shared" si="0"/>
        <v>1.0788009813217219</v>
      </c>
      <c r="H16" s="15">
        <f t="shared" si="1"/>
        <v>1.3623862808176415</v>
      </c>
      <c r="K16" s="13" t="s">
        <v>15</v>
      </c>
      <c r="L16" s="25">
        <v>27</v>
      </c>
      <c r="M16" s="14">
        <v>2.5158404770778975</v>
      </c>
      <c r="N16" s="14">
        <v>1.657954727149159</v>
      </c>
      <c r="O16" s="14">
        <v>3.6604158074135387</v>
      </c>
      <c r="P16" s="15">
        <f t="shared" si="2"/>
        <v>0.85788574992873845</v>
      </c>
      <c r="Q16" s="15">
        <f t="shared" si="3"/>
        <v>1.1445753303356412</v>
      </c>
      <c r="T16" s="13" t="s">
        <v>15</v>
      </c>
      <c r="U16" s="25">
        <v>14</v>
      </c>
      <c r="V16" s="14">
        <v>1.3045098770033543</v>
      </c>
      <c r="W16" s="14">
        <v>0.71318768880922478</v>
      </c>
      <c r="X16" s="14">
        <v>2.1887459114643666</v>
      </c>
      <c r="Y16" s="15">
        <f t="shared" si="4"/>
        <v>0.59132218819412952</v>
      </c>
      <c r="Z16" s="15">
        <f t="shared" si="5"/>
        <v>0.88423603446101229</v>
      </c>
    </row>
    <row r="17" spans="2:26" s="7" customFormat="1" ht="18" customHeight="1">
      <c r="B17" s="13" t="s">
        <v>16</v>
      </c>
      <c r="C17" s="25">
        <v>116</v>
      </c>
      <c r="D17" s="14">
        <v>7.1853320118929629</v>
      </c>
      <c r="E17" s="14">
        <v>5.9373788714948876</v>
      </c>
      <c r="F17" s="14">
        <v>8.6181213130758785</v>
      </c>
      <c r="G17" s="15">
        <f t="shared" si="0"/>
        <v>1.2479531403980753</v>
      </c>
      <c r="H17" s="15">
        <f t="shared" si="1"/>
        <v>1.4327893011829156</v>
      </c>
      <c r="K17" s="13" t="s">
        <v>16</v>
      </c>
      <c r="L17" s="25">
        <v>93</v>
      </c>
      <c r="M17" s="14">
        <v>5.7606541129831523</v>
      </c>
      <c r="N17" s="14">
        <v>4.6495913480704498</v>
      </c>
      <c r="O17" s="14">
        <v>7.0571904748099996</v>
      </c>
      <c r="P17" s="15">
        <f t="shared" si="2"/>
        <v>1.1110627649127025</v>
      </c>
      <c r="Q17" s="15">
        <f t="shared" si="3"/>
        <v>1.2965363618268473</v>
      </c>
      <c r="T17" s="13" t="s">
        <v>16</v>
      </c>
      <c r="U17" s="25">
        <v>23</v>
      </c>
      <c r="V17" s="14">
        <v>1.4246778989098117</v>
      </c>
      <c r="W17" s="14">
        <v>0.90312357761674167</v>
      </c>
      <c r="X17" s="14">
        <v>2.1377163586987762</v>
      </c>
      <c r="Y17" s="15">
        <f t="shared" si="4"/>
        <v>0.52155432129307</v>
      </c>
      <c r="Z17" s="15">
        <f t="shared" si="5"/>
        <v>0.71303845978896452</v>
      </c>
    </row>
    <row r="18" spans="2:26" s="7" customFormat="1" ht="18" customHeight="1" thickBot="1">
      <c r="B18" s="16" t="s">
        <v>5</v>
      </c>
      <c r="C18" s="26">
        <v>47</v>
      </c>
      <c r="D18" s="18">
        <v>4.2855840248016772</v>
      </c>
      <c r="E18" s="18">
        <v>3.1488859457523257</v>
      </c>
      <c r="F18" s="18">
        <v>5.6989182402340628</v>
      </c>
      <c r="G18" s="15">
        <f t="shared" si="0"/>
        <v>1.1366980790493515</v>
      </c>
      <c r="H18" s="15">
        <f t="shared" si="1"/>
        <v>1.4133342154323856</v>
      </c>
      <c r="K18" s="16" t="s">
        <v>5</v>
      </c>
      <c r="L18" s="26">
        <v>36</v>
      </c>
      <c r="M18" s="18">
        <v>3.2825749977204342</v>
      </c>
      <c r="N18" s="18">
        <v>2.2990751725462966</v>
      </c>
      <c r="O18" s="18">
        <v>4.5444674468164665</v>
      </c>
      <c r="P18" s="15">
        <f t="shared" si="2"/>
        <v>0.98349982517413759</v>
      </c>
      <c r="Q18" s="15">
        <f t="shared" si="3"/>
        <v>1.2618924490960324</v>
      </c>
      <c r="T18" s="16" t="s">
        <v>5</v>
      </c>
      <c r="U18" s="26">
        <v>11</v>
      </c>
      <c r="V18" s="18">
        <v>1.0030090270812437</v>
      </c>
      <c r="W18" s="18">
        <v>0.50069849249902787</v>
      </c>
      <c r="X18" s="18">
        <v>1.794660209109324</v>
      </c>
      <c r="Y18" s="15">
        <f t="shared" si="4"/>
        <v>0.50231053458221586</v>
      </c>
      <c r="Z18" s="15">
        <f t="shared" si="5"/>
        <v>0.79165118202808027</v>
      </c>
    </row>
    <row r="19" spans="2:26" s="7" customFormat="1" ht="18" customHeight="1" thickTop="1">
      <c r="B19" s="7" t="s">
        <v>7</v>
      </c>
      <c r="C19" s="25">
        <v>1261</v>
      </c>
      <c r="D19" s="14">
        <v>6.6548452128389428</v>
      </c>
      <c r="E19" s="14">
        <v>6.2925536829563278</v>
      </c>
      <c r="F19" s="14">
        <v>7.0325564932257087</v>
      </c>
      <c r="G19" s="15">
        <f t="shared" si="0"/>
        <v>0.36229152988261504</v>
      </c>
      <c r="H19" s="15">
        <f t="shared" si="1"/>
        <v>0.37771128038676594</v>
      </c>
      <c r="K19" s="7" t="s">
        <v>7</v>
      </c>
      <c r="L19" s="25">
        <v>866</v>
      </c>
      <c r="M19" s="14">
        <v>4.5702584887537867</v>
      </c>
      <c r="N19" s="14">
        <v>4.270889464618147</v>
      </c>
      <c r="O19" s="14">
        <v>4.8850769513443</v>
      </c>
      <c r="P19" s="15">
        <f t="shared" si="2"/>
        <v>0.29936902413563971</v>
      </c>
      <c r="Q19" s="15">
        <f t="shared" si="3"/>
        <v>0.31481846259051327</v>
      </c>
      <c r="T19" s="7" t="s">
        <v>7</v>
      </c>
      <c r="U19" s="25">
        <v>395</v>
      </c>
      <c r="V19" s="14">
        <v>2.0845867240851566</v>
      </c>
      <c r="W19" s="14">
        <v>1.8840472886403696</v>
      </c>
      <c r="X19" s="14">
        <v>2.3006584716963832</v>
      </c>
      <c r="Y19" s="15">
        <f t="shared" si="4"/>
        <v>0.20053943544478692</v>
      </c>
      <c r="Z19" s="15">
        <f t="shared" si="5"/>
        <v>0.21607174761122661</v>
      </c>
    </row>
    <row r="20" spans="2:26" s="7" customFormat="1" ht="18" customHeight="1" thickBot="1">
      <c r="B20" s="9" t="s">
        <v>17</v>
      </c>
      <c r="C20" s="27" t="s">
        <v>87</v>
      </c>
      <c r="D20" s="24" t="s">
        <v>87</v>
      </c>
      <c r="E20" s="10" t="s">
        <v>87</v>
      </c>
      <c r="F20" s="10" t="s">
        <v>87</v>
      </c>
      <c r="G20" s="14"/>
      <c r="H20" s="14"/>
      <c r="K20" s="9" t="s">
        <v>17</v>
      </c>
      <c r="L20" s="27" t="s">
        <v>87</v>
      </c>
      <c r="M20" s="24" t="s">
        <v>87</v>
      </c>
      <c r="N20" s="10" t="s">
        <v>87</v>
      </c>
      <c r="O20" s="10" t="s">
        <v>87</v>
      </c>
      <c r="P20" s="14"/>
      <c r="Q20" s="14"/>
      <c r="T20" s="9" t="s">
        <v>17</v>
      </c>
      <c r="U20" s="27" t="s">
        <v>87</v>
      </c>
      <c r="V20" s="24" t="s">
        <v>87</v>
      </c>
      <c r="W20" s="10" t="s">
        <v>87</v>
      </c>
      <c r="X20" s="10" t="s">
        <v>87</v>
      </c>
      <c r="Y20" s="14"/>
      <c r="Z20" s="14"/>
    </row>
    <row r="23" spans="2:26">
      <c r="B23" s="1" t="s">
        <v>14</v>
      </c>
      <c r="K23" s="1" t="s">
        <v>14</v>
      </c>
      <c r="T23" s="1" t="s">
        <v>14</v>
      </c>
    </row>
    <row r="28" spans="2:26">
      <c r="B28" s="4"/>
      <c r="K28" s="4"/>
      <c r="T28" s="4"/>
    </row>
    <row r="29" spans="2:26">
      <c r="B29" s="4"/>
      <c r="K29" s="4"/>
      <c r="T29" s="4"/>
    </row>
    <row r="30" spans="2:26">
      <c r="B30" s="4"/>
      <c r="K30" s="4"/>
      <c r="T30" s="4"/>
    </row>
    <row r="31" spans="2:26">
      <c r="B31" s="4"/>
      <c r="K31" s="4"/>
      <c r="T31" s="4"/>
    </row>
    <row r="32" spans="2:26">
      <c r="B32" s="4"/>
      <c r="K32" s="4"/>
      <c r="T32" s="4"/>
    </row>
    <row r="33" spans="2:20">
      <c r="B33" s="4"/>
      <c r="K33" s="4"/>
      <c r="T33" s="4"/>
    </row>
    <row r="34" spans="2:20">
      <c r="B34" s="4"/>
      <c r="K34" s="4"/>
      <c r="T34" s="4"/>
    </row>
    <row r="35" spans="2:20">
      <c r="B35" s="4"/>
      <c r="K35" s="4"/>
      <c r="T35" s="4"/>
    </row>
    <row r="36" spans="2:20">
      <c r="B36" s="4"/>
      <c r="K36" s="4"/>
      <c r="T36" s="4"/>
    </row>
    <row r="51" spans="1:20">
      <c r="A51" s="22" t="s">
        <v>19</v>
      </c>
      <c r="B51" s="7"/>
      <c r="J51" s="22" t="s">
        <v>19</v>
      </c>
      <c r="K51" s="22"/>
      <c r="S51" s="22" t="s">
        <v>19</v>
      </c>
      <c r="T51" s="22"/>
    </row>
    <row r="52" spans="1:20">
      <c r="A52" s="22" t="s">
        <v>174</v>
      </c>
      <c r="B52" s="7"/>
      <c r="J52" s="22" t="s">
        <v>174</v>
      </c>
      <c r="K52" s="22"/>
      <c r="S52" s="22" t="s">
        <v>174</v>
      </c>
      <c r="T52" s="22"/>
    </row>
    <row r="53" spans="1:20">
      <c r="A53" s="22" t="s">
        <v>175</v>
      </c>
      <c r="B53" s="7"/>
      <c r="J53" s="22" t="s">
        <v>175</v>
      </c>
      <c r="K53" s="22"/>
      <c r="S53" s="22" t="s">
        <v>175</v>
      </c>
      <c r="T53" s="22"/>
    </row>
    <row r="54" spans="1:20" ht="15">
      <c r="A54" s="22" t="s">
        <v>176</v>
      </c>
      <c r="B54" s="20"/>
      <c r="J54" s="22" t="s">
        <v>176</v>
      </c>
      <c r="K54" s="28"/>
      <c r="S54" s="22" t="s">
        <v>176</v>
      </c>
      <c r="T54" s="28"/>
    </row>
    <row r="55" spans="1:20">
      <c r="A55" s="22" t="s">
        <v>177</v>
      </c>
      <c r="B55" s="7"/>
      <c r="J55" s="22" t="s">
        <v>177</v>
      </c>
      <c r="K55" s="22"/>
      <c r="S55" s="22" t="s">
        <v>177</v>
      </c>
      <c r="T55" s="22"/>
    </row>
    <row r="56" spans="1:20">
      <c r="A56" s="22" t="s">
        <v>179</v>
      </c>
      <c r="J56" s="22" t="s">
        <v>179</v>
      </c>
      <c r="K56" s="22"/>
      <c r="S56" s="22" t="s">
        <v>179</v>
      </c>
      <c r="T56" s="22"/>
    </row>
    <row r="57" spans="1:20">
      <c r="A57" s="22" t="s">
        <v>178</v>
      </c>
      <c r="B57" s="7"/>
      <c r="J57" s="22" t="s">
        <v>178</v>
      </c>
      <c r="K57" s="22"/>
      <c r="S57" s="22" t="s">
        <v>178</v>
      </c>
      <c r="T57" s="22"/>
    </row>
    <row r="58" spans="1:20">
      <c r="A58" s="22" t="s">
        <v>180</v>
      </c>
      <c r="B58" s="7"/>
      <c r="J58" s="22" t="s">
        <v>180</v>
      </c>
      <c r="K58" s="22"/>
      <c r="S58" s="22" t="s">
        <v>180</v>
      </c>
      <c r="T58" s="22"/>
    </row>
    <row r="59" spans="1:20">
      <c r="A59" s="22"/>
      <c r="B59" s="7"/>
      <c r="J59" s="22"/>
      <c r="K59" s="22"/>
      <c r="Q59" s="1" t="s">
        <v>14</v>
      </c>
      <c r="S59" s="22"/>
      <c r="T59" s="22"/>
    </row>
    <row r="60" spans="1:20">
      <c r="A60" s="22" t="s">
        <v>90</v>
      </c>
      <c r="B60" s="7"/>
      <c r="J60" s="22" t="s">
        <v>90</v>
      </c>
      <c r="K60" s="22"/>
      <c r="S60" s="22" t="s">
        <v>90</v>
      </c>
      <c r="T60" s="22"/>
    </row>
    <row r="61" spans="1:20">
      <c r="A61" s="22" t="s">
        <v>94</v>
      </c>
      <c r="B61" s="7"/>
      <c r="J61" s="22" t="s">
        <v>94</v>
      </c>
      <c r="K61" s="22"/>
      <c r="S61" s="22" t="s">
        <v>94</v>
      </c>
      <c r="T61" s="22"/>
    </row>
    <row r="62" spans="1:20">
      <c r="A62" s="22" t="s">
        <v>102</v>
      </c>
      <c r="B62" s="7"/>
      <c r="J62" s="22" t="s">
        <v>102</v>
      </c>
      <c r="K62" s="22"/>
      <c r="S62" s="22" t="s">
        <v>102</v>
      </c>
      <c r="T62" s="22"/>
    </row>
    <row r="63" spans="1:20">
      <c r="A63" s="7"/>
      <c r="B63" s="7"/>
      <c r="J63" s="7"/>
      <c r="K63" s="7"/>
      <c r="S63" s="7"/>
      <c r="T63" s="7"/>
    </row>
    <row r="64" spans="1:20">
      <c r="A64" s="7"/>
      <c r="J64" s="7"/>
      <c r="S64" s="7"/>
    </row>
    <row r="65" spans="1:20">
      <c r="A65" s="7"/>
      <c r="B65" s="7"/>
      <c r="J65" s="7"/>
      <c r="K65" s="7"/>
      <c r="S65" s="7"/>
      <c r="T65" s="7"/>
    </row>
    <row r="66" spans="1:20">
      <c r="A66" s="7"/>
      <c r="J66" s="7"/>
      <c r="S66" s="7"/>
    </row>
    <row r="69" spans="1:20">
      <c r="B69" s="22"/>
    </row>
    <row r="70" spans="1:20">
      <c r="B70" s="22"/>
    </row>
    <row r="71" spans="1:20">
      <c r="B71" s="21"/>
    </row>
  </sheetData>
  <mergeCells count="3">
    <mergeCell ref="E7:F7"/>
    <mergeCell ref="N7:O7"/>
    <mergeCell ref="W7:X7"/>
  </mergeCells>
  <hyperlinks>
    <hyperlink ref="H2" location="'READ ME'!A1" display="Index"/>
    <hyperlink ref="Q2" location="'READ ME'!A1" display="Index"/>
    <hyperlink ref="Z2" location="'READ ME'!A1" display="Index"/>
  </hyperlinks>
  <pageMargins left="0.70866141732283472" right="0.70866141732283472" top="0.74803149606299213" bottom="0.74803149606299213" header="0.31496062992125984" footer="0.31496062992125984"/>
  <pageSetup paperSize="9" scale="72" fitToWidth="0" fitToHeight="0" orientation="portrait" r:id="rId1"/>
  <headerFooter>
    <oddFooter xml:space="preserve">&amp;R&amp;"Arial,Regular"&amp;10Prepared by Highland Alcohol and Drugs Partnership, December 2017 </oddFooter>
  </headerFooter>
  <rowBreaks count="1" manualBreakCount="1">
    <brk id="67" max="16383" man="1"/>
  </rowBreaks>
  <colBreaks count="2" manualBreakCount="2">
    <brk id="9" max="1048575" man="1"/>
    <brk id="18"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12</vt:i4>
      </vt:variant>
    </vt:vector>
  </HeadingPairs>
  <TitlesOfParts>
    <vt:vector size="23" baseType="lpstr">
      <vt:lpstr>READ ME</vt:lpstr>
      <vt:lpstr>Notes &amp; Caveats</vt:lpstr>
      <vt:lpstr>Alcohol-related deaths</vt:lpstr>
      <vt:lpstr>Alcohol-related stays (gender)</vt:lpstr>
      <vt:lpstr>Alcohol-related stays (age)</vt:lpstr>
      <vt:lpstr>Alcohol-related stays (IZ)</vt:lpstr>
      <vt:lpstr>Drug-related stays</vt:lpstr>
      <vt:lpstr>ABIs</vt:lpstr>
      <vt:lpstr>Assessments</vt:lpstr>
      <vt:lpstr>Off Trade Premise Licenses</vt:lpstr>
      <vt:lpstr>Outlet Density</vt:lpstr>
      <vt:lpstr>'Notes &amp; Caveats'!_Toc269476269</vt:lpstr>
      <vt:lpstr>ABIs!Print_Area</vt:lpstr>
      <vt:lpstr>'Alcohol-related deaths'!Print_Area</vt:lpstr>
      <vt:lpstr>'Alcohol-related stays (age)'!Print_Area</vt:lpstr>
      <vt:lpstr>'Alcohol-related stays (gender)'!Print_Area</vt:lpstr>
      <vt:lpstr>'Alcohol-related stays (IZ)'!Print_Area</vt:lpstr>
      <vt:lpstr>Assessments!Print_Area</vt:lpstr>
      <vt:lpstr>'Drug-related stays'!Print_Area</vt:lpstr>
      <vt:lpstr>'Notes &amp; Caveats'!Print_Area</vt:lpstr>
      <vt:lpstr>'Off Trade Premise Licenses'!Print_Area</vt:lpstr>
      <vt:lpstr>'Outlet Density'!Print_Area</vt:lpstr>
      <vt:lpstr>'READ ME'!Print_Area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2018-01-26T16:02:17Z</dcterms:modified>
</cp:coreProperties>
</file>